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225" activeTab="2"/>
  </bookViews>
  <sheets>
    <sheet name="ACT English" sheetId="1" r:id="rId1"/>
    <sheet name="ACT Reading" sheetId="2" r:id="rId2"/>
    <sheet name="Totals" sheetId="3" r:id="rId3"/>
    <sheet name="Juniors - 2015" sheetId="4" r:id="rId4"/>
    <sheet name="Seniors - 2014" sheetId="5" r:id="rId5"/>
  </sheets>
  <definedNames/>
  <calcPr fullCalcOnLoad="1"/>
</workbook>
</file>

<file path=xl/sharedStrings.xml><?xml version="1.0" encoding="utf-8"?>
<sst xmlns="http://schemas.openxmlformats.org/spreadsheetml/2006/main" count="596" uniqueCount="432">
  <si>
    <t>Last Name</t>
  </si>
  <si>
    <t>First Name</t>
  </si>
  <si>
    <t>Ackerman</t>
  </si>
  <si>
    <t>Lisa</t>
  </si>
  <si>
    <t>Allen</t>
  </si>
  <si>
    <t>Hannah</t>
  </si>
  <si>
    <t>Alsteen</t>
  </si>
  <si>
    <t>Jenna</t>
  </si>
  <si>
    <t>Andrews</t>
  </si>
  <si>
    <t>Marcus</t>
  </si>
  <si>
    <t>Barkley</t>
  </si>
  <si>
    <t>Katherine</t>
  </si>
  <si>
    <t>Berndt</t>
  </si>
  <si>
    <t>Reid</t>
  </si>
  <si>
    <t>Biederer</t>
  </si>
  <si>
    <t>Eric</t>
  </si>
  <si>
    <t>Bieti</t>
  </si>
  <si>
    <t>Matthew</t>
  </si>
  <si>
    <t>Boersma</t>
  </si>
  <si>
    <t>Victoria</t>
  </si>
  <si>
    <t>Burgess</t>
  </si>
  <si>
    <t>Abby</t>
  </si>
  <si>
    <t>Jack</t>
  </si>
  <si>
    <t>Camp</t>
  </si>
  <si>
    <t>Amanda</t>
  </si>
  <si>
    <t>Campbell</t>
  </si>
  <si>
    <t>Meredith</t>
  </si>
  <si>
    <t>Carlson</t>
  </si>
  <si>
    <t>Brett</t>
  </si>
  <si>
    <t>Caron</t>
  </si>
  <si>
    <t>Lorna</t>
  </si>
  <si>
    <t>Cevigney</t>
  </si>
  <si>
    <t>Rachel</t>
  </si>
  <si>
    <t>Clark</t>
  </si>
  <si>
    <t>Kaitlin</t>
  </si>
  <si>
    <t>Clawson</t>
  </si>
  <si>
    <t>David</t>
  </si>
  <si>
    <t>Cole</t>
  </si>
  <si>
    <t>Zoie</t>
  </si>
  <si>
    <t>Condray</t>
  </si>
  <si>
    <t>Kristopher</t>
  </si>
  <si>
    <t>Conners</t>
  </si>
  <si>
    <t>Christy</t>
  </si>
  <si>
    <t>Zachary</t>
  </si>
  <si>
    <t>Crosson</t>
  </si>
  <si>
    <t>Austin</t>
  </si>
  <si>
    <t>DeWitt</t>
  </si>
  <si>
    <t>Nicholas</t>
  </si>
  <si>
    <t>Diamond</t>
  </si>
  <si>
    <t>Demi</t>
  </si>
  <si>
    <t>Duda-Hansen</t>
  </si>
  <si>
    <t>Seantel</t>
  </si>
  <si>
    <t>Dumke</t>
  </si>
  <si>
    <t>Natasha</t>
  </si>
  <si>
    <t>Dunkes</t>
  </si>
  <si>
    <t>Brittany</t>
  </si>
  <si>
    <t>Eldridge</t>
  </si>
  <si>
    <t>Jessinia</t>
  </si>
  <si>
    <t>Ellis</t>
  </si>
  <si>
    <t>Erika</t>
  </si>
  <si>
    <t>Erickson</t>
  </si>
  <si>
    <t>Annika</t>
  </si>
  <si>
    <t>Fayas</t>
  </si>
  <si>
    <t>Sierra</t>
  </si>
  <si>
    <t>Ferree</t>
  </si>
  <si>
    <t>Jaxson</t>
  </si>
  <si>
    <t>Fleming</t>
  </si>
  <si>
    <t>Daniel</t>
  </si>
  <si>
    <t>Formolo</t>
  </si>
  <si>
    <t>Emily</t>
  </si>
  <si>
    <t>Jacob</t>
  </si>
  <si>
    <t>Franko</t>
  </si>
  <si>
    <t>Angel</t>
  </si>
  <si>
    <t>Galbraith</t>
  </si>
  <si>
    <t>James</t>
  </si>
  <si>
    <t>Gregory</t>
  </si>
  <si>
    <t>Joseph</t>
  </si>
  <si>
    <t>Grider</t>
  </si>
  <si>
    <t>Megan</t>
  </si>
  <si>
    <t>Griggs</t>
  </si>
  <si>
    <t>Drake</t>
  </si>
  <si>
    <t>Gussert</t>
  </si>
  <si>
    <t>Samuel</t>
  </si>
  <si>
    <t>Hamacher</t>
  </si>
  <si>
    <t>Zack</t>
  </si>
  <si>
    <t>Hammar</t>
  </si>
  <si>
    <t>Yury</t>
  </si>
  <si>
    <t>Harrington</t>
  </si>
  <si>
    <t>Harris</t>
  </si>
  <si>
    <t>Hugh</t>
  </si>
  <si>
    <t>Henricksen</t>
  </si>
  <si>
    <t>Maya</t>
  </si>
  <si>
    <t>Hirthe</t>
  </si>
  <si>
    <t>Collin</t>
  </si>
  <si>
    <t>Hofer</t>
  </si>
  <si>
    <t>Hornik</t>
  </si>
  <si>
    <t>Anna</t>
  </si>
  <si>
    <t>Huse</t>
  </si>
  <si>
    <t>Bonnie</t>
  </si>
  <si>
    <t>Iverson</t>
  </si>
  <si>
    <t>AnnJean</t>
  </si>
  <si>
    <t>Jennings</t>
  </si>
  <si>
    <t>Jaelyn</t>
  </si>
  <si>
    <t>Johnson</t>
  </si>
  <si>
    <t>Alex</t>
  </si>
  <si>
    <t>Aron</t>
  </si>
  <si>
    <t>Jones</t>
  </si>
  <si>
    <t>Tyler</t>
  </si>
  <si>
    <t>Kangas</t>
  </si>
  <si>
    <t>Sara</t>
  </si>
  <si>
    <t>Kashian</t>
  </si>
  <si>
    <t>Charissa</t>
  </si>
  <si>
    <t>Kazianka</t>
  </si>
  <si>
    <t>Elisa</t>
  </si>
  <si>
    <t>Kujala</t>
  </si>
  <si>
    <t>Mathew</t>
  </si>
  <si>
    <t>Kurtz</t>
  </si>
  <si>
    <t>Caitlin</t>
  </si>
  <si>
    <t>LaFave</t>
  </si>
  <si>
    <t>Cassandra</t>
  </si>
  <si>
    <t>Laing</t>
  </si>
  <si>
    <t>Hunter</t>
  </si>
  <si>
    <t>Larson</t>
  </si>
  <si>
    <t>Amber</t>
  </si>
  <si>
    <t>Lebo</t>
  </si>
  <si>
    <t>Logan</t>
  </si>
  <si>
    <t>Lee</t>
  </si>
  <si>
    <t>Donald</t>
  </si>
  <si>
    <t>Elizabeth</t>
  </si>
  <si>
    <t>Lindeman</t>
  </si>
  <si>
    <t>Samantha</t>
  </si>
  <si>
    <t>Lindgren</t>
  </si>
  <si>
    <t>Nicole</t>
  </si>
  <si>
    <t>Lindholm</t>
  </si>
  <si>
    <t>Brandon</t>
  </si>
  <si>
    <t>Lindquist</t>
  </si>
  <si>
    <t>Lorenzoni</t>
  </si>
  <si>
    <t>Losiniecki</t>
  </si>
  <si>
    <t>Jennifer</t>
  </si>
  <si>
    <t>Louys</t>
  </si>
  <si>
    <t>Melanie</t>
  </si>
  <si>
    <t>Maier</t>
  </si>
  <si>
    <t>Kayla</t>
  </si>
  <si>
    <t>Marinich</t>
  </si>
  <si>
    <t>Destiny</t>
  </si>
  <si>
    <t>McCole</t>
  </si>
  <si>
    <t>Meise</t>
  </si>
  <si>
    <t>Makayla</t>
  </si>
  <si>
    <t>Meneguzzo</t>
  </si>
  <si>
    <t>Molly</t>
  </si>
  <si>
    <t>Mentel</t>
  </si>
  <si>
    <t>Menting</t>
  </si>
  <si>
    <t>Destinee</t>
  </si>
  <si>
    <t>Metras</t>
  </si>
  <si>
    <t>Ethan</t>
  </si>
  <si>
    <t>Michaud</t>
  </si>
  <si>
    <t>Milinski</t>
  </si>
  <si>
    <t>Mitchell</t>
  </si>
  <si>
    <t>Murdock</t>
  </si>
  <si>
    <t>Nelson</t>
  </si>
  <si>
    <t>Breanna</t>
  </si>
  <si>
    <t>Forrest</t>
  </si>
  <si>
    <t>Ocasio</t>
  </si>
  <si>
    <t>Jason</t>
  </si>
  <si>
    <t>Papp</t>
  </si>
  <si>
    <t>Michaella</t>
  </si>
  <si>
    <t>Paulsen</t>
  </si>
  <si>
    <t>Stephen</t>
  </si>
  <si>
    <t>Peterson</t>
  </si>
  <si>
    <t>Carley</t>
  </si>
  <si>
    <t>Phillips</t>
  </si>
  <si>
    <t>Ashley</t>
  </si>
  <si>
    <t>Pickett</t>
  </si>
  <si>
    <t>Pietsch</t>
  </si>
  <si>
    <t>Pratt</t>
  </si>
  <si>
    <t>Quintin</t>
  </si>
  <si>
    <t>Prudhomme</t>
  </si>
  <si>
    <t>Tatyana</t>
  </si>
  <si>
    <t>Qualley</t>
  </si>
  <si>
    <t>Courtney</t>
  </si>
  <si>
    <t>Randall</t>
  </si>
  <si>
    <t>Reed</t>
  </si>
  <si>
    <t>Keylyn</t>
  </si>
  <si>
    <t>Rietveld</t>
  </si>
  <si>
    <t>Roberts</t>
  </si>
  <si>
    <t>Rochon</t>
  </si>
  <si>
    <t>Chelsea</t>
  </si>
  <si>
    <t>Rose</t>
  </si>
  <si>
    <t>Madelyn</t>
  </si>
  <si>
    <t>Rosenthal</t>
  </si>
  <si>
    <t>Laurel</t>
  </si>
  <si>
    <t>Rowell</t>
  </si>
  <si>
    <t>Gabriel</t>
  </si>
  <si>
    <t>Rutter</t>
  </si>
  <si>
    <t>Bailey</t>
  </si>
  <si>
    <t>Ryan</t>
  </si>
  <si>
    <t>Samborski</t>
  </si>
  <si>
    <t>Justin</t>
  </si>
  <si>
    <t>Schaut</t>
  </si>
  <si>
    <t>Trever</t>
  </si>
  <si>
    <t>Schewe</t>
  </si>
  <si>
    <t>Schroeder</t>
  </si>
  <si>
    <t>Smith</t>
  </si>
  <si>
    <t>Noelle</t>
  </si>
  <si>
    <t>Tristen</t>
  </si>
  <si>
    <t>Stanchina</t>
  </si>
  <si>
    <t>Stenvig</t>
  </si>
  <si>
    <t>Kristian</t>
  </si>
  <si>
    <t>Stevens</t>
  </si>
  <si>
    <t>Damiana</t>
  </si>
  <si>
    <t>Sundquist</t>
  </si>
  <si>
    <t>Brody</t>
  </si>
  <si>
    <t>Sweeten</t>
  </si>
  <si>
    <t>Jay</t>
  </si>
  <si>
    <t>Szabo</t>
  </si>
  <si>
    <t>Adam</t>
  </si>
  <si>
    <t>Tripp</t>
  </si>
  <si>
    <t>VanRemortel</t>
  </si>
  <si>
    <t>Alison</t>
  </si>
  <si>
    <t>Ventimiglia</t>
  </si>
  <si>
    <t>Sadie</t>
  </si>
  <si>
    <t>Voss</t>
  </si>
  <si>
    <t>Noah</t>
  </si>
  <si>
    <t>Wahoviak</t>
  </si>
  <si>
    <t>Luke</t>
  </si>
  <si>
    <t>Waisanen</t>
  </si>
  <si>
    <t>Walsh</t>
  </si>
  <si>
    <t>Lacey</t>
  </si>
  <si>
    <t>Tanner</t>
  </si>
  <si>
    <t>Walters</t>
  </si>
  <si>
    <t>Janay</t>
  </si>
  <si>
    <t>Warren</t>
  </si>
  <si>
    <t>Sydney</t>
  </si>
  <si>
    <t>Wehner</t>
  </si>
  <si>
    <t>Wender</t>
  </si>
  <si>
    <t>Whitney</t>
  </si>
  <si>
    <t>Wickman</t>
  </si>
  <si>
    <t>Taylor</t>
  </si>
  <si>
    <t>Wiitanen</t>
  </si>
  <si>
    <t>Williams</t>
  </si>
  <si>
    <t>Corey</t>
  </si>
  <si>
    <t>Wiltzius</t>
  </si>
  <si>
    <t>Maria</t>
  </si>
  <si>
    <t>Yaggie</t>
  </si>
  <si>
    <t>Gage</t>
  </si>
  <si>
    <t>Zander</t>
  </si>
  <si>
    <t>Zimmerman</t>
  </si>
  <si>
    <t>Margaret</t>
  </si>
  <si>
    <t>ACT English</t>
  </si>
  <si>
    <t>ACT Reading</t>
  </si>
  <si>
    <t>Grade</t>
  </si>
  <si>
    <t>KHS - CLASS OF 2015</t>
  </si>
  <si>
    <t>Adams</t>
  </si>
  <si>
    <t>Aho</t>
  </si>
  <si>
    <t>Misti</t>
  </si>
  <si>
    <t>Anderson</t>
  </si>
  <si>
    <t>Cody</t>
  </si>
  <si>
    <t>Annear</t>
  </si>
  <si>
    <t>Audrey</t>
  </si>
  <si>
    <t>Arcaro</t>
  </si>
  <si>
    <t>Babb</t>
  </si>
  <si>
    <t>Jessica</t>
  </si>
  <si>
    <t>Barnett</t>
  </si>
  <si>
    <t>Bazan</t>
  </si>
  <si>
    <t>Marissa</t>
  </si>
  <si>
    <t>Beam</t>
  </si>
  <si>
    <t>MacKenzie</t>
  </si>
  <si>
    <t>Beauchamp</t>
  </si>
  <si>
    <t>Rebecca</t>
  </si>
  <si>
    <t>Beaulier</t>
  </si>
  <si>
    <t>Bednarz</t>
  </si>
  <si>
    <t>Bennett</t>
  </si>
  <si>
    <t>Kelsey</t>
  </si>
  <si>
    <t>Bianco</t>
  </si>
  <si>
    <t>Santina</t>
  </si>
  <si>
    <t>Blaszczyk</t>
  </si>
  <si>
    <t>Bollinger</t>
  </si>
  <si>
    <t>William</t>
  </si>
  <si>
    <t>Bottesi</t>
  </si>
  <si>
    <t>Marinda</t>
  </si>
  <si>
    <t>Bozile</t>
  </si>
  <si>
    <t>Branam</t>
  </si>
  <si>
    <t>Cotye</t>
  </si>
  <si>
    <t>Brock</t>
  </si>
  <si>
    <t>Brooks</t>
  </si>
  <si>
    <t>Michael</t>
  </si>
  <si>
    <t>Brown</t>
  </si>
  <si>
    <t>Breann</t>
  </si>
  <si>
    <t>Jonah</t>
  </si>
  <si>
    <t>Champagne</t>
  </si>
  <si>
    <t>Jordan</t>
  </si>
  <si>
    <t>Constantini</t>
  </si>
  <si>
    <t>Alexandra</t>
  </si>
  <si>
    <t>Coughlin</t>
  </si>
  <si>
    <t>Cripe</t>
  </si>
  <si>
    <t>John</t>
  </si>
  <si>
    <t>Crockford</t>
  </si>
  <si>
    <t>Curran</t>
  </si>
  <si>
    <t>Dykstra</t>
  </si>
  <si>
    <t>Cayla</t>
  </si>
  <si>
    <t>Eland</t>
  </si>
  <si>
    <t>Tiffany</t>
  </si>
  <si>
    <t>Fair</t>
  </si>
  <si>
    <t>Brie</t>
  </si>
  <si>
    <t>Filizetti</t>
  </si>
  <si>
    <t>Flood</t>
  </si>
  <si>
    <t>Angelina</t>
  </si>
  <si>
    <t>Fornetti</t>
  </si>
  <si>
    <t>Peter</t>
  </si>
  <si>
    <t>Fraker</t>
  </si>
  <si>
    <t>Lindsey</t>
  </si>
  <si>
    <t>Galindo</t>
  </si>
  <si>
    <t>Gendron</t>
  </si>
  <si>
    <t>Gibler</t>
  </si>
  <si>
    <t>Rachael</t>
  </si>
  <si>
    <t>Glodowski</t>
  </si>
  <si>
    <t>Jackson</t>
  </si>
  <si>
    <t>Goudreau</t>
  </si>
  <si>
    <t>Grailer</t>
  </si>
  <si>
    <t>Griswold</t>
  </si>
  <si>
    <t>Briana</t>
  </si>
  <si>
    <t>Pavel</t>
  </si>
  <si>
    <t>Hank</t>
  </si>
  <si>
    <t>Alycia</t>
  </si>
  <si>
    <t>Hellman</t>
  </si>
  <si>
    <t>Henes</t>
  </si>
  <si>
    <t>Cassidy</t>
  </si>
  <si>
    <t>Hoaglund</t>
  </si>
  <si>
    <t>Casey</t>
  </si>
  <si>
    <t>Holmberg</t>
  </si>
  <si>
    <t>Hyland</t>
  </si>
  <si>
    <t>Jacobson</t>
  </si>
  <si>
    <t>Lucas</t>
  </si>
  <si>
    <t>Brien</t>
  </si>
  <si>
    <t>Ashlee</t>
  </si>
  <si>
    <t>Kleikamp</t>
  </si>
  <si>
    <t>Sarah</t>
  </si>
  <si>
    <t>Kolker</t>
  </si>
  <si>
    <t>Olivia</t>
  </si>
  <si>
    <t>Kollmann</t>
  </si>
  <si>
    <t>Lori</t>
  </si>
  <si>
    <t>Lamy</t>
  </si>
  <si>
    <t>Kathryn</t>
  </si>
  <si>
    <t>Kyle</t>
  </si>
  <si>
    <t>Lawton</t>
  </si>
  <si>
    <t>Dylan</t>
  </si>
  <si>
    <t>LeClaire</t>
  </si>
  <si>
    <t>Kevin</t>
  </si>
  <si>
    <t>Lessor</t>
  </si>
  <si>
    <t>Derrick</t>
  </si>
  <si>
    <t>Marcell</t>
  </si>
  <si>
    <t>Allissa</t>
  </si>
  <si>
    <t>Morgan</t>
  </si>
  <si>
    <t>Martin</t>
  </si>
  <si>
    <t>Tareeya</t>
  </si>
  <si>
    <t>Martonen</t>
  </si>
  <si>
    <t>Elijah</t>
  </si>
  <si>
    <t>McConnell</t>
  </si>
  <si>
    <t>Danielle</t>
  </si>
  <si>
    <t>Merrill</t>
  </si>
  <si>
    <t>Miller</t>
  </si>
  <si>
    <t>Caroline</t>
  </si>
  <si>
    <t>Moilanen</t>
  </si>
  <si>
    <t>Nettell</t>
  </si>
  <si>
    <t>Oberthaler</t>
  </si>
  <si>
    <t>Katie</t>
  </si>
  <si>
    <t>Ohlsen</t>
  </si>
  <si>
    <t>Trevor</t>
  </si>
  <si>
    <t>Patterson</t>
  </si>
  <si>
    <t>Alexander</t>
  </si>
  <si>
    <t>Paupore</t>
  </si>
  <si>
    <t>Westley</t>
  </si>
  <si>
    <t>Pearce</t>
  </si>
  <si>
    <t>Jaclyn</t>
  </si>
  <si>
    <t>Plonke</t>
  </si>
  <si>
    <t>Pollock</t>
  </si>
  <si>
    <t>Andrew</t>
  </si>
  <si>
    <t>Povolo</t>
  </si>
  <si>
    <t>Rice</t>
  </si>
  <si>
    <t>Lauren</t>
  </si>
  <si>
    <t>Scheetz</t>
  </si>
  <si>
    <t>Aaron</t>
  </si>
  <si>
    <t>Sexton</t>
  </si>
  <si>
    <t>Edgar</t>
  </si>
  <si>
    <t>Shanks</t>
  </si>
  <si>
    <t>Shields</t>
  </si>
  <si>
    <t>Joshua</t>
  </si>
  <si>
    <t>Shimanek</t>
  </si>
  <si>
    <t>Slajus</t>
  </si>
  <si>
    <t>Lillian</t>
  </si>
  <si>
    <t>Smart</t>
  </si>
  <si>
    <t>Russell</t>
  </si>
  <si>
    <t>Stamper</t>
  </si>
  <si>
    <t>Stearns</t>
  </si>
  <si>
    <t>Stebbins</t>
  </si>
  <si>
    <t>Steidl</t>
  </si>
  <si>
    <t>Eugene</t>
  </si>
  <si>
    <t>Strasdin</t>
  </si>
  <si>
    <t>Temple</t>
  </si>
  <si>
    <t>Carly</t>
  </si>
  <si>
    <t>Tengesdahl</t>
  </si>
  <si>
    <t>Tompkins</t>
  </si>
  <si>
    <t>Tousignant</t>
  </si>
  <si>
    <t>Abigail</t>
  </si>
  <si>
    <t>Tresedder</t>
  </si>
  <si>
    <t>Trombly</t>
  </si>
  <si>
    <t>Brianna</t>
  </si>
  <si>
    <t>Urban</t>
  </si>
  <si>
    <t>Kaycee</t>
  </si>
  <si>
    <t>VanPembrook</t>
  </si>
  <si>
    <t>Emma</t>
  </si>
  <si>
    <t>Wallenkamp</t>
  </si>
  <si>
    <t>Landon</t>
  </si>
  <si>
    <t>Wilton</t>
  </si>
  <si>
    <t>Evan</t>
  </si>
  <si>
    <t>Winchell</t>
  </si>
  <si>
    <t>Kellie</t>
  </si>
  <si>
    <t>KHS - CLASS OF 2014</t>
  </si>
  <si>
    <r>
      <t xml:space="preserve"> </t>
    </r>
    <r>
      <rPr>
        <b/>
        <sz val="12"/>
        <color indexed="8"/>
        <rFont val="Cambria"/>
        <family val="1"/>
      </rPr>
      <t>*</t>
    </r>
    <r>
      <rPr>
        <sz val="9"/>
        <color indexed="8"/>
        <rFont val="Cambria"/>
        <family val="1"/>
      </rPr>
      <t xml:space="preserve"> = Tested w/ Accommodations</t>
    </r>
  </si>
  <si>
    <t>*</t>
  </si>
  <si>
    <t>MI-Access</t>
  </si>
  <si>
    <t>No Accomodations</t>
  </si>
  <si>
    <t>Juniors</t>
  </si>
  <si>
    <t>Seniors</t>
  </si>
  <si>
    <t>Distributions</t>
  </si>
  <si>
    <t>Score</t>
  </si>
  <si>
    <t>Highest:</t>
  </si>
  <si>
    <t>Lowest:</t>
  </si>
  <si>
    <t>Average:</t>
  </si>
  <si>
    <t>Total Accom:</t>
  </si>
  <si>
    <t>Total Students:</t>
  </si>
  <si>
    <t>Total No Accom: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</si>
</sst>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28"/>
      <color indexed="63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ACT English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10775"/>
          <c:w val="0.864"/>
          <c:h val="0.82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Totals!$B$4</c:f>
              <c:strCache>
                <c:ptCount val="1"/>
                <c:pt idx="0">
                  <c:v>Juniors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Totals!$A$13:$A$40</c:f>
              <c:numCache>
                <c:ptCount val="2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</c:numCache>
            </c:numRef>
          </c:cat>
          <c:val>
            <c:numRef>
              <c:f>Totals!$B$13:$B$40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10</c:v>
                </c:pt>
                <c:pt idx="13">
                  <c:v>14</c:v>
                </c:pt>
                <c:pt idx="14">
                  <c:v>10</c:v>
                </c:pt>
                <c:pt idx="15">
                  <c:v>13</c:v>
                </c:pt>
                <c:pt idx="16">
                  <c:v>10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Totals!$C$4</c:f>
              <c:strCache>
                <c:ptCount val="1"/>
                <c:pt idx="0">
                  <c:v>Seniors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Totals!$A$13:$A$40</c:f>
              <c:numCache>
                <c:ptCount val="2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</c:numCache>
            </c:numRef>
          </c:cat>
          <c:val>
            <c:numRef>
              <c:f>Totals!$C$13:$C$40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2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4</c:v>
                </c:pt>
                <c:pt idx="16">
                  <c:v>8</c:v>
                </c:pt>
                <c:pt idx="17">
                  <c:v>2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shape val="box"/>
        <c:axId val="63007050"/>
        <c:axId val="30192539"/>
        <c:axId val="3297396"/>
      </c:bar3DChart>
      <c:catAx>
        <c:axId val="6300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07050"/>
        <c:crossesAt val="1"/>
        <c:crossBetween val="between"/>
        <c:dispUnits/>
      </c:valAx>
      <c:serAx>
        <c:axId val="3297396"/>
        <c:scaling>
          <c:orientation val="minMax"/>
        </c:scaling>
        <c:axPos val="b"/>
        <c:delete val="1"/>
        <c:majorTickMark val="none"/>
        <c:minorTickMark val="none"/>
        <c:tickLblPos val="nextTo"/>
        <c:crossAx val="3019253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50825"/>
          <c:w val="0.061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ACT Reading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10775"/>
          <c:w val="0.864"/>
          <c:h val="0.82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Totals!$J$4</c:f>
              <c:strCache>
                <c:ptCount val="1"/>
                <c:pt idx="0">
                  <c:v>Juniors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Totals!$I$17:$I$38</c:f>
              <c:numCache>
                <c:ptCount val="2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</c:numCache>
            </c:numRef>
          </c:cat>
          <c:val>
            <c:numRef>
              <c:f>Totals!$J$17:$J$38</c:f>
              <c:numCache>
                <c:ptCount val="2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4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Totals!$K$4</c:f>
              <c:strCache>
                <c:ptCount val="1"/>
                <c:pt idx="0">
                  <c:v>Seniors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Totals!$I$17:$I$38</c:f>
              <c:numCache>
                <c:ptCount val="2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</c:numCache>
            </c:numRef>
          </c:cat>
          <c:val>
            <c:numRef>
              <c:f>Totals!$K$17:$K$38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13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10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shape val="box"/>
        </c:ser>
        <c:shape val="box"/>
        <c:axId val="29676565"/>
        <c:axId val="65762494"/>
        <c:axId val="54991535"/>
      </c:bar3DChart>
      <c:catAx>
        <c:axId val="2967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76565"/>
        <c:crossesAt val="1"/>
        <c:crossBetween val="between"/>
        <c:dispUnits/>
      </c:valAx>
      <c:serAx>
        <c:axId val="54991535"/>
        <c:scaling>
          <c:orientation val="minMax"/>
        </c:scaling>
        <c:axPos val="b"/>
        <c:delete val="1"/>
        <c:majorTickMark val="none"/>
        <c:minorTickMark val="none"/>
        <c:tickLblPos val="nextTo"/>
        <c:crossAx val="657624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50825"/>
          <c:w val="0.061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Chart 1"/>
        <xdr:cNvGraphicFramePr/>
      </xdr:nvGraphicFramePr>
      <xdr:xfrm>
        <a:off x="0" y="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0" y="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N8" sqref="N8"/>
    </sheetView>
  </sheetViews>
  <sheetFormatPr defaultColWidth="9.140625" defaultRowHeight="15"/>
  <sheetData>
    <row r="1" spans="1:15" ht="21">
      <c r="A1" s="10" t="s">
        <v>248</v>
      </c>
      <c r="B1" s="10"/>
      <c r="C1" s="10"/>
      <c r="F1" s="5" t="s">
        <v>422</v>
      </c>
      <c r="G1" s="5" t="s">
        <v>423</v>
      </c>
      <c r="I1" s="10" t="s">
        <v>249</v>
      </c>
      <c r="J1" s="10"/>
      <c r="K1" s="10"/>
      <c r="N1" s="5" t="s">
        <v>422</v>
      </c>
      <c r="O1" s="5" t="s">
        <v>423</v>
      </c>
    </row>
    <row r="2" spans="5:15" ht="15">
      <c r="E2" s="7" t="s">
        <v>428</v>
      </c>
      <c r="F2" s="11">
        <f>AVERAGE('Juniors - 2015'!G3:G141)</f>
        <v>22.266666666666666</v>
      </c>
      <c r="G2" s="11">
        <f>AVERAGE('Seniors - 2014'!G3:G118)</f>
        <v>20.094736842105263</v>
      </c>
      <c r="M2" s="7" t="s">
        <v>428</v>
      </c>
      <c r="N2" s="11">
        <f>AVERAGE('Juniors - 2015'!H3:H141)</f>
        <v>21.725</v>
      </c>
      <c r="O2" s="11">
        <f>AVERAGE('Seniors - 2014'!H3:H118)</f>
        <v>20.021052631578947</v>
      </c>
    </row>
    <row r="3" spans="1:15" ht="15">
      <c r="A3" s="9" t="s">
        <v>424</v>
      </c>
      <c r="B3" s="9"/>
      <c r="C3" s="9"/>
      <c r="E3" s="7" t="s">
        <v>426</v>
      </c>
      <c r="F3" s="7">
        <f>MAX('Juniors - 2015'!G3:G141)</f>
        <v>35</v>
      </c>
      <c r="G3" s="7">
        <f>MAX('Seniors - 2014'!G3:G118)</f>
        <v>33</v>
      </c>
      <c r="I3" s="9" t="s">
        <v>424</v>
      </c>
      <c r="J3" s="9"/>
      <c r="K3" s="9"/>
      <c r="M3" s="7" t="s">
        <v>426</v>
      </c>
      <c r="N3" s="7">
        <f>MAX('Juniors - 2015'!H3:H141)</f>
        <v>33</v>
      </c>
      <c r="O3" s="7">
        <f>MAX('Seniors - 2014'!H3:H118)</f>
        <v>33</v>
      </c>
    </row>
    <row r="4" spans="1:15" ht="15.75">
      <c r="A4" s="8" t="s">
        <v>425</v>
      </c>
      <c r="B4" s="5" t="s">
        <v>422</v>
      </c>
      <c r="C4" s="5" t="s">
        <v>423</v>
      </c>
      <c r="E4" s="7" t="s">
        <v>427</v>
      </c>
      <c r="F4" s="7">
        <f>MIN('Juniors - 2015'!G3:G141)</f>
        <v>8</v>
      </c>
      <c r="G4" s="7">
        <f>MIN('Seniors - 2014'!G3:G118)</f>
        <v>10</v>
      </c>
      <c r="I4" s="8" t="s">
        <v>425</v>
      </c>
      <c r="J4" s="5" t="s">
        <v>422</v>
      </c>
      <c r="K4" s="5" t="s">
        <v>423</v>
      </c>
      <c r="M4" s="7" t="s">
        <v>427</v>
      </c>
      <c r="N4" s="7">
        <f>MIN('Juniors - 2015'!H3:H141)</f>
        <v>12</v>
      </c>
      <c r="O4" s="7">
        <f>MIN('Seniors - 2014'!H3:H118)</f>
        <v>12</v>
      </c>
    </row>
    <row r="5" spans="1:15" ht="15">
      <c r="A5" s="7">
        <v>0</v>
      </c>
      <c r="B5" s="7">
        <f>COUNTIF('Juniors - 2015'!$G$3:$G$141,A5)</f>
        <v>0</v>
      </c>
      <c r="C5" s="7">
        <f>COUNTIF('Seniors - 2014'!$G$3:$G$118,A5)</f>
        <v>0</v>
      </c>
      <c r="E5" s="12" t="s">
        <v>430</v>
      </c>
      <c r="F5" s="7">
        <f>COUNTA('Juniors - 2015'!A3:A141)</f>
        <v>139</v>
      </c>
      <c r="G5" s="7">
        <f>COUNTA('Seniors - 2014'!A3:A118)</f>
        <v>116</v>
      </c>
      <c r="I5" s="7">
        <v>0</v>
      </c>
      <c r="J5" s="7">
        <f>COUNTIF('Juniors - 2015'!$H$3:$H$141,I5)</f>
        <v>0</v>
      </c>
      <c r="K5" s="7">
        <f>COUNTIF('Seniors - 2014'!$H$3:$H$118,I5)</f>
        <v>0</v>
      </c>
      <c r="M5" s="12" t="s">
        <v>430</v>
      </c>
      <c r="N5" s="7">
        <f>COUNTA('Juniors - 2015'!A3:A141)</f>
        <v>139</v>
      </c>
      <c r="O5" s="7">
        <f>COUNTA('Seniors - 2014'!A3:A118)</f>
        <v>116</v>
      </c>
    </row>
    <row r="6" spans="1:15" ht="15">
      <c r="A6" s="7">
        <v>1</v>
      </c>
      <c r="B6" s="7">
        <f>COUNTIF('Juniors - 2015'!$G$3:$G$141,A6)</f>
        <v>0</v>
      </c>
      <c r="C6" s="7">
        <f>COUNTIF('Seniors - 2014'!$G$3:$G$118,A6)</f>
        <v>0</v>
      </c>
      <c r="E6" s="12" t="s">
        <v>429</v>
      </c>
      <c r="F6" s="7">
        <f>COUNTBLANK('Juniors - 2015'!G3:G141)</f>
        <v>19</v>
      </c>
      <c r="G6" s="7">
        <f>COUNTBLANK('Seniors - 2014'!G3:G118)</f>
        <v>21</v>
      </c>
      <c r="I6" s="7">
        <v>1</v>
      </c>
      <c r="J6" s="7">
        <f>COUNTIF('Juniors - 2015'!$H$3:$H$141,I6)</f>
        <v>0</v>
      </c>
      <c r="K6" s="7">
        <f>COUNTIF('Seniors - 2014'!$H$3:$H$118,I6)</f>
        <v>0</v>
      </c>
      <c r="M6" s="12" t="s">
        <v>429</v>
      </c>
      <c r="N6" s="7">
        <f>COUNTBLANK('Juniors - 2015'!H3:H141)</f>
        <v>19</v>
      </c>
      <c r="O6" s="7">
        <f>COUNTBLANK('Seniors - 2014'!H3:H118)</f>
        <v>21</v>
      </c>
    </row>
    <row r="7" spans="1:15" ht="15">
      <c r="A7" s="7">
        <v>2</v>
      </c>
      <c r="B7" s="7">
        <f>COUNTIF('Juniors - 2015'!$G$3:$G$141,A7)</f>
        <v>0</v>
      </c>
      <c r="C7" s="7">
        <f>COUNTIF('Seniors - 2014'!$G$3:$G$118,A7)</f>
        <v>0</v>
      </c>
      <c r="E7" s="12" t="s">
        <v>431</v>
      </c>
      <c r="F7" s="7">
        <f>F5-F6</f>
        <v>120</v>
      </c>
      <c r="G7" s="7">
        <f>G5-G6</f>
        <v>95</v>
      </c>
      <c r="I7" s="7">
        <v>2</v>
      </c>
      <c r="J7" s="7">
        <f>COUNTIF('Juniors - 2015'!$H$3:$H$141,I7)</f>
        <v>0</v>
      </c>
      <c r="K7" s="7">
        <f>COUNTIF('Seniors - 2014'!$H$3:$H$118,I7)</f>
        <v>0</v>
      </c>
      <c r="M7" s="12" t="s">
        <v>431</v>
      </c>
      <c r="N7" s="7">
        <f>N5-N6</f>
        <v>120</v>
      </c>
      <c r="O7" s="7">
        <f>O5-O6</f>
        <v>95</v>
      </c>
    </row>
    <row r="8" spans="1:11" ht="15">
      <c r="A8" s="7">
        <v>3</v>
      </c>
      <c r="B8" s="7">
        <f>COUNTIF('Juniors - 2015'!$G$3:$G$141,A8)</f>
        <v>0</v>
      </c>
      <c r="C8" s="7">
        <f>COUNTIF('Seniors - 2014'!$G$3:$G$118,A8)</f>
        <v>0</v>
      </c>
      <c r="I8" s="7">
        <v>3</v>
      </c>
      <c r="J8" s="7">
        <f>COUNTIF('Juniors - 2015'!$H$3:$H$141,I8)</f>
        <v>0</v>
      </c>
      <c r="K8" s="7">
        <f>COUNTIF('Seniors - 2014'!$H$3:$H$118,I8)</f>
        <v>0</v>
      </c>
    </row>
    <row r="9" spans="1:11" ht="15">
      <c r="A9" s="7">
        <v>4</v>
      </c>
      <c r="B9" s="7">
        <f>COUNTIF('Juniors - 2015'!$G$3:$G$141,A9)</f>
        <v>0</v>
      </c>
      <c r="C9" s="7">
        <f>COUNTIF('Seniors - 2014'!$G$3:$G$118,A9)</f>
        <v>0</v>
      </c>
      <c r="I9" s="7">
        <v>4</v>
      </c>
      <c r="J9" s="7">
        <f>COUNTIF('Juniors - 2015'!$H$3:$H$141,I9)</f>
        <v>0</v>
      </c>
      <c r="K9" s="7">
        <f>COUNTIF('Seniors - 2014'!$H$3:$H$118,I9)</f>
        <v>0</v>
      </c>
    </row>
    <row r="10" spans="1:11" ht="15">
      <c r="A10" s="7">
        <v>5</v>
      </c>
      <c r="B10" s="7">
        <f>COUNTIF('Juniors - 2015'!$G$3:$G$141,A10)</f>
        <v>0</v>
      </c>
      <c r="C10" s="7">
        <f>COUNTIF('Seniors - 2014'!$G$3:$G$118,A10)</f>
        <v>0</v>
      </c>
      <c r="I10" s="7">
        <v>5</v>
      </c>
      <c r="J10" s="7">
        <f>COUNTIF('Juniors - 2015'!$H$3:$H$141,I10)</f>
        <v>0</v>
      </c>
      <c r="K10" s="7">
        <f>COUNTIF('Seniors - 2014'!$H$3:$H$118,I10)</f>
        <v>0</v>
      </c>
    </row>
    <row r="11" spans="1:11" ht="15">
      <c r="A11" s="7">
        <v>6</v>
      </c>
      <c r="B11" s="7">
        <f>COUNTIF('Juniors - 2015'!$G$3:$G$141,A11)</f>
        <v>0</v>
      </c>
      <c r="C11" s="7">
        <f>COUNTIF('Seniors - 2014'!$G$3:$G$118,A11)</f>
        <v>0</v>
      </c>
      <c r="I11" s="7">
        <v>6</v>
      </c>
      <c r="J11" s="7">
        <f>COUNTIF('Juniors - 2015'!$H$3:$H$141,I11)</f>
        <v>0</v>
      </c>
      <c r="K11" s="7">
        <f>COUNTIF('Seniors - 2014'!$H$3:$H$118,I11)</f>
        <v>0</v>
      </c>
    </row>
    <row r="12" spans="1:11" ht="15">
      <c r="A12" s="7">
        <v>7</v>
      </c>
      <c r="B12" s="7">
        <f>COUNTIF('Juniors - 2015'!$G$3:$G$141,A12)</f>
        <v>0</v>
      </c>
      <c r="C12" s="7">
        <f>COUNTIF('Seniors - 2014'!$G$3:$G$118,A12)</f>
        <v>0</v>
      </c>
      <c r="I12" s="7">
        <v>7</v>
      </c>
      <c r="J12" s="7">
        <f>COUNTIF('Juniors - 2015'!$H$3:$H$141,I12)</f>
        <v>0</v>
      </c>
      <c r="K12" s="7">
        <f>COUNTIF('Seniors - 2014'!$H$3:$H$118,I12)</f>
        <v>0</v>
      </c>
    </row>
    <row r="13" spans="1:11" ht="15">
      <c r="A13" s="7">
        <v>8</v>
      </c>
      <c r="B13" s="7">
        <f>COUNTIF('Juniors - 2015'!$G$3:$G$141,A13)</f>
        <v>1</v>
      </c>
      <c r="C13" s="7">
        <f>COUNTIF('Seniors - 2014'!$G$3:$G$118,A13)</f>
        <v>0</v>
      </c>
      <c r="I13" s="7">
        <v>8</v>
      </c>
      <c r="J13" s="7">
        <f>COUNTIF('Juniors - 2015'!$H$3:$H$141,I13)</f>
        <v>0</v>
      </c>
      <c r="K13" s="7">
        <f>COUNTIF('Seniors - 2014'!$H$3:$H$118,I13)</f>
        <v>0</v>
      </c>
    </row>
    <row r="14" spans="1:11" ht="15">
      <c r="A14" s="7">
        <v>9</v>
      </c>
      <c r="B14" s="7">
        <f>COUNTIF('Juniors - 2015'!$G$3:$G$141,A14)</f>
        <v>0</v>
      </c>
      <c r="C14" s="7">
        <f>COUNTIF('Seniors - 2014'!$G$3:$G$118,A14)</f>
        <v>0</v>
      </c>
      <c r="I14" s="7">
        <v>9</v>
      </c>
      <c r="J14" s="7">
        <f>COUNTIF('Juniors - 2015'!$H$3:$H$141,I14)</f>
        <v>0</v>
      </c>
      <c r="K14" s="7">
        <f>COUNTIF('Seniors - 2014'!$H$3:$H$118,I14)</f>
        <v>0</v>
      </c>
    </row>
    <row r="15" spans="1:11" ht="15">
      <c r="A15" s="7">
        <v>10</v>
      </c>
      <c r="B15" s="7">
        <f>COUNTIF('Juniors - 2015'!$G$3:$G$141,A15)</f>
        <v>2</v>
      </c>
      <c r="C15" s="7">
        <f>COUNTIF('Seniors - 2014'!$G$3:$G$118,A15)</f>
        <v>1</v>
      </c>
      <c r="I15" s="7">
        <v>10</v>
      </c>
      <c r="J15" s="7">
        <f>COUNTIF('Juniors - 2015'!$H$3:$H$141,I15)</f>
        <v>0</v>
      </c>
      <c r="K15" s="7">
        <f>COUNTIF('Seniors - 2014'!$H$3:$H$118,I15)</f>
        <v>0</v>
      </c>
    </row>
    <row r="16" spans="1:11" ht="15">
      <c r="A16" s="7">
        <v>11</v>
      </c>
      <c r="B16" s="7">
        <f>COUNTIF('Juniors - 2015'!$G$3:$G$141,A16)</f>
        <v>1</v>
      </c>
      <c r="C16" s="7">
        <f>COUNTIF('Seniors - 2014'!$G$3:$G$118,A16)</f>
        <v>1</v>
      </c>
      <c r="I16" s="7">
        <v>11</v>
      </c>
      <c r="J16" s="7">
        <f>COUNTIF('Juniors - 2015'!$H$3:$H$141,I16)</f>
        <v>0</v>
      </c>
      <c r="K16" s="7">
        <f>COUNTIF('Seniors - 2014'!$H$3:$H$118,I16)</f>
        <v>0</v>
      </c>
    </row>
    <row r="17" spans="1:11" ht="15">
      <c r="A17" s="7">
        <v>12</v>
      </c>
      <c r="B17" s="7">
        <f>COUNTIF('Juniors - 2015'!$G$3:$G$141,A17)</f>
        <v>1</v>
      </c>
      <c r="C17" s="7">
        <f>COUNTIF('Seniors - 2014'!$G$3:$G$118,A17)</f>
        <v>1</v>
      </c>
      <c r="I17" s="7">
        <v>12</v>
      </c>
      <c r="J17" s="7">
        <f>COUNTIF('Juniors - 2015'!$H$3:$H$141,I17)</f>
        <v>4</v>
      </c>
      <c r="K17" s="7">
        <f>COUNTIF('Seniors - 2014'!$H$3:$H$118,I17)</f>
        <v>2</v>
      </c>
    </row>
    <row r="18" spans="1:11" ht="15">
      <c r="A18" s="7">
        <v>13</v>
      </c>
      <c r="B18" s="7">
        <f>COUNTIF('Juniors - 2015'!$G$3:$G$141,A18)</f>
        <v>0</v>
      </c>
      <c r="C18" s="7">
        <f>COUNTIF('Seniors - 2014'!$G$3:$G$118,A18)</f>
        <v>3</v>
      </c>
      <c r="I18" s="7">
        <v>13</v>
      </c>
      <c r="J18" s="7">
        <f>COUNTIF('Juniors - 2015'!$H$3:$H$141,I18)</f>
        <v>5</v>
      </c>
      <c r="K18" s="7">
        <f>COUNTIF('Seniors - 2014'!$H$3:$H$118,I18)</f>
        <v>3</v>
      </c>
    </row>
    <row r="19" spans="1:11" ht="15">
      <c r="A19" s="7">
        <v>14</v>
      </c>
      <c r="B19" s="7">
        <f>COUNTIF('Juniors - 2015'!$G$3:$G$141,A19)</f>
        <v>1</v>
      </c>
      <c r="C19" s="7">
        <f>COUNTIF('Seniors - 2014'!$G$3:$G$118,A19)</f>
        <v>5</v>
      </c>
      <c r="I19" s="7">
        <v>14</v>
      </c>
      <c r="J19" s="7">
        <f>COUNTIF('Juniors - 2015'!$H$3:$H$141,I19)</f>
        <v>3</v>
      </c>
      <c r="K19" s="7">
        <f>COUNTIF('Seniors - 2014'!$H$3:$H$118,I19)</f>
        <v>9</v>
      </c>
    </row>
    <row r="20" spans="1:11" ht="15">
      <c r="A20" s="7">
        <v>15</v>
      </c>
      <c r="B20" s="7">
        <f>COUNTIF('Juniors - 2015'!$G$3:$G$141,A20)</f>
        <v>3</v>
      </c>
      <c r="C20" s="7">
        <f>COUNTIF('Seniors - 2014'!$G$3:$G$118,A20)</f>
        <v>6</v>
      </c>
      <c r="I20" s="7">
        <v>15</v>
      </c>
      <c r="J20" s="7">
        <f>COUNTIF('Juniors - 2015'!$H$3:$H$141,I20)</f>
        <v>5</v>
      </c>
      <c r="K20" s="7">
        <f>COUNTIF('Seniors - 2014'!$H$3:$H$118,I20)</f>
        <v>2</v>
      </c>
    </row>
    <row r="21" spans="1:11" ht="15">
      <c r="A21" s="7">
        <v>16</v>
      </c>
      <c r="B21" s="7">
        <f>COUNTIF('Juniors - 2015'!$G$3:$G$141,A21)</f>
        <v>8</v>
      </c>
      <c r="C21" s="7">
        <f>COUNTIF('Seniors - 2014'!$G$3:$G$118,A21)</f>
        <v>8</v>
      </c>
      <c r="I21" s="7">
        <v>16</v>
      </c>
      <c r="J21" s="7">
        <f>COUNTIF('Juniors - 2015'!$H$3:$H$141,I21)</f>
        <v>4</v>
      </c>
      <c r="K21" s="7">
        <f>COUNTIF('Seniors - 2014'!$H$3:$H$118,I21)</f>
        <v>4</v>
      </c>
    </row>
    <row r="22" spans="1:11" ht="15">
      <c r="A22" s="7">
        <v>17</v>
      </c>
      <c r="B22" s="7">
        <f>COUNTIF('Juniors - 2015'!$G$3:$G$141,A22)</f>
        <v>5</v>
      </c>
      <c r="C22" s="7">
        <f>COUNTIF('Seniors - 2014'!$G$3:$G$118,A22)</f>
        <v>6</v>
      </c>
      <c r="I22" s="7">
        <v>17</v>
      </c>
      <c r="J22" s="7">
        <f>COUNTIF('Juniors - 2015'!$H$3:$H$141,I22)</f>
        <v>8</v>
      </c>
      <c r="K22" s="7">
        <f>COUNTIF('Seniors - 2014'!$H$3:$H$118,I22)</f>
        <v>13</v>
      </c>
    </row>
    <row r="23" spans="1:11" ht="15">
      <c r="A23" s="7">
        <v>18</v>
      </c>
      <c r="B23" s="7">
        <f>COUNTIF('Juniors - 2015'!$G$3:$G$141,A23)</f>
        <v>3</v>
      </c>
      <c r="C23" s="7">
        <f>COUNTIF('Seniors - 2014'!$G$3:$G$118,A23)</f>
        <v>2</v>
      </c>
      <c r="I23" s="7">
        <v>18</v>
      </c>
      <c r="J23" s="7">
        <f>COUNTIF('Juniors - 2015'!$H$3:$H$141,I23)</f>
        <v>5</v>
      </c>
      <c r="K23" s="7">
        <f>COUNTIF('Seniors - 2014'!$H$3:$H$118,I23)</f>
        <v>6</v>
      </c>
    </row>
    <row r="24" spans="1:11" ht="15">
      <c r="A24" s="7">
        <v>19</v>
      </c>
      <c r="B24" s="7">
        <f>COUNTIF('Juniors - 2015'!$G$3:$G$141,A24)</f>
        <v>3</v>
      </c>
      <c r="C24" s="7">
        <f>COUNTIF('Seniors - 2014'!$G$3:$G$118,A24)</f>
        <v>10</v>
      </c>
      <c r="I24" s="7">
        <v>19</v>
      </c>
      <c r="J24" s="7">
        <f>COUNTIF('Juniors - 2015'!$H$3:$H$141,I24)</f>
        <v>5</v>
      </c>
      <c r="K24" s="7">
        <f>COUNTIF('Seniors - 2014'!$H$3:$H$118,I24)</f>
        <v>9</v>
      </c>
    </row>
    <row r="25" spans="1:11" ht="15">
      <c r="A25" s="7">
        <v>20</v>
      </c>
      <c r="B25" s="7">
        <f>COUNTIF('Juniors - 2015'!$G$3:$G$141,A25)</f>
        <v>10</v>
      </c>
      <c r="C25" s="7">
        <f>COUNTIF('Seniors - 2014'!$G$3:$G$118,A25)</f>
        <v>9</v>
      </c>
      <c r="I25" s="7">
        <v>20</v>
      </c>
      <c r="J25" s="7">
        <f>COUNTIF('Juniors - 2015'!$H$3:$H$141,I25)</f>
        <v>11</v>
      </c>
      <c r="K25" s="7">
        <f>COUNTIF('Seniors - 2014'!$H$3:$H$118,I25)</f>
        <v>6</v>
      </c>
    </row>
    <row r="26" spans="1:11" ht="15">
      <c r="A26" s="7">
        <v>21</v>
      </c>
      <c r="B26" s="7">
        <f>COUNTIF('Juniors - 2015'!$G$3:$G$141,A26)</f>
        <v>14</v>
      </c>
      <c r="C26" s="7">
        <f>COUNTIF('Seniors - 2014'!$G$3:$G$118,A26)</f>
        <v>8</v>
      </c>
      <c r="I26" s="7">
        <v>21</v>
      </c>
      <c r="J26" s="7">
        <f>COUNTIF('Juniors - 2015'!$H$3:$H$141,I26)</f>
        <v>7</v>
      </c>
      <c r="K26" s="7">
        <f>COUNTIF('Seniors - 2014'!$H$3:$H$118,I26)</f>
        <v>9</v>
      </c>
    </row>
    <row r="27" spans="1:11" ht="15">
      <c r="A27" s="7">
        <v>22</v>
      </c>
      <c r="B27" s="7">
        <f>COUNTIF('Juniors - 2015'!$G$3:$G$141,A27)</f>
        <v>10</v>
      </c>
      <c r="C27" s="7">
        <f>COUNTIF('Seniors - 2014'!$G$3:$G$118,A27)</f>
        <v>7</v>
      </c>
      <c r="I27" s="7">
        <v>22</v>
      </c>
      <c r="J27" s="7">
        <f>COUNTIF('Juniors - 2015'!$H$3:$H$141,I27)</f>
        <v>10</v>
      </c>
      <c r="K27" s="7">
        <f>COUNTIF('Seniors - 2014'!$H$3:$H$118,I27)</f>
        <v>10</v>
      </c>
    </row>
    <row r="28" spans="1:11" ht="15">
      <c r="A28" s="7">
        <v>23</v>
      </c>
      <c r="B28" s="7">
        <f>COUNTIF('Juniors - 2015'!$G$3:$G$141,A28)</f>
        <v>13</v>
      </c>
      <c r="C28" s="7">
        <f>COUNTIF('Seniors - 2014'!$G$3:$G$118,A28)</f>
        <v>4</v>
      </c>
      <c r="I28" s="7">
        <v>23</v>
      </c>
      <c r="J28" s="7">
        <f>COUNTIF('Juniors - 2015'!$H$3:$H$141,I28)</f>
        <v>10</v>
      </c>
      <c r="K28" s="7">
        <f>COUNTIF('Seniors - 2014'!$H$3:$H$118,I28)</f>
        <v>4</v>
      </c>
    </row>
    <row r="29" spans="1:11" ht="15">
      <c r="A29" s="7">
        <v>24</v>
      </c>
      <c r="B29" s="7">
        <f>COUNTIF('Juniors - 2015'!$G$3:$G$141,A29)</f>
        <v>10</v>
      </c>
      <c r="C29" s="7">
        <f>COUNTIF('Seniors - 2014'!$G$3:$G$118,A29)</f>
        <v>8</v>
      </c>
      <c r="I29" s="7">
        <v>24</v>
      </c>
      <c r="J29" s="7">
        <f>COUNTIF('Juniors - 2015'!$H$3:$H$141,I29)</f>
        <v>5</v>
      </c>
      <c r="K29" s="7">
        <f>COUNTIF('Seniors - 2014'!$H$3:$H$118,I29)</f>
        <v>3</v>
      </c>
    </row>
    <row r="30" spans="1:11" ht="15">
      <c r="A30" s="7">
        <v>25</v>
      </c>
      <c r="B30" s="7">
        <f>COUNTIF('Juniors - 2015'!$G$3:$G$141,A30)</f>
        <v>4</v>
      </c>
      <c r="C30" s="7">
        <f>COUNTIF('Seniors - 2014'!$G$3:$G$118,A30)</f>
        <v>2</v>
      </c>
      <c r="I30" s="7">
        <v>25</v>
      </c>
      <c r="J30" s="7">
        <f>COUNTIF('Juniors - 2015'!$H$3:$H$141,I30)</f>
        <v>8</v>
      </c>
      <c r="K30" s="7">
        <f>COUNTIF('Seniors - 2014'!$H$3:$H$118,I30)</f>
        <v>3</v>
      </c>
    </row>
    <row r="31" spans="1:11" ht="15">
      <c r="A31" s="7">
        <v>26</v>
      </c>
      <c r="B31" s="7">
        <f>COUNTIF('Juniors - 2015'!$G$3:$G$141,A31)</f>
        <v>10</v>
      </c>
      <c r="C31" s="7">
        <f>COUNTIF('Seniors - 2014'!$G$3:$G$118,A31)</f>
        <v>8</v>
      </c>
      <c r="I31" s="7">
        <v>26</v>
      </c>
      <c r="J31" s="7">
        <f>COUNTIF('Juniors - 2015'!$H$3:$H$141,I31)</f>
        <v>10</v>
      </c>
      <c r="K31" s="7">
        <f>COUNTIF('Seniors - 2014'!$H$3:$H$118,I31)</f>
        <v>1</v>
      </c>
    </row>
    <row r="32" spans="1:11" ht="15">
      <c r="A32" s="7">
        <v>27</v>
      </c>
      <c r="B32" s="7">
        <f>COUNTIF('Juniors - 2015'!$G$3:$G$141,A32)</f>
        <v>6</v>
      </c>
      <c r="C32" s="7">
        <f>COUNTIF('Seniors - 2014'!$G$3:$G$118,A32)</f>
        <v>2</v>
      </c>
      <c r="I32" s="7">
        <v>27</v>
      </c>
      <c r="J32" s="7">
        <f>COUNTIF('Juniors - 2015'!$H$3:$H$141,I32)</f>
        <v>4</v>
      </c>
      <c r="K32" s="7">
        <f>COUNTIF('Seniors - 2014'!$H$3:$H$118,I32)</f>
        <v>3</v>
      </c>
    </row>
    <row r="33" spans="1:11" ht="15">
      <c r="A33" s="7">
        <v>28</v>
      </c>
      <c r="B33" s="7">
        <f>COUNTIF('Juniors - 2015'!$G$3:$G$141,A33)</f>
        <v>5</v>
      </c>
      <c r="C33" s="7">
        <f>COUNTIF('Seniors - 2014'!$G$3:$G$118,A33)</f>
        <v>1</v>
      </c>
      <c r="I33" s="7">
        <v>28</v>
      </c>
      <c r="J33" s="7">
        <f>COUNTIF('Juniors - 2015'!$H$3:$H$141,I33)</f>
        <v>0</v>
      </c>
      <c r="K33" s="7">
        <f>COUNTIF('Seniors - 2014'!$H$3:$H$118,I33)</f>
        <v>1</v>
      </c>
    </row>
    <row r="34" spans="1:11" ht="15">
      <c r="A34" s="7">
        <v>29</v>
      </c>
      <c r="B34" s="7">
        <f>COUNTIF('Juniors - 2015'!$G$3:$G$141,A34)</f>
        <v>1</v>
      </c>
      <c r="C34" s="7">
        <f>COUNTIF('Seniors - 2014'!$G$3:$G$118,A34)</f>
        <v>1</v>
      </c>
      <c r="I34" s="7">
        <v>29</v>
      </c>
      <c r="J34" s="7">
        <f>COUNTIF('Juniors - 2015'!$H$3:$H$141,I34)</f>
        <v>6</v>
      </c>
      <c r="K34" s="7">
        <f>COUNTIF('Seniors - 2014'!$H$3:$H$118,I34)</f>
        <v>2</v>
      </c>
    </row>
    <row r="35" spans="1:11" ht="15">
      <c r="A35" s="7">
        <v>30</v>
      </c>
      <c r="B35" s="7">
        <f>COUNTIF('Juniors - 2015'!$G$3:$G$141,A35)</f>
        <v>1</v>
      </c>
      <c r="C35" s="7">
        <f>COUNTIF('Seniors - 2014'!$G$3:$G$118,A35)</f>
        <v>0</v>
      </c>
      <c r="I35" s="7">
        <v>30</v>
      </c>
      <c r="J35" s="7">
        <f>COUNTIF('Juniors - 2015'!$H$3:$H$141,I35)</f>
        <v>4</v>
      </c>
      <c r="K35" s="7">
        <f>COUNTIF('Seniors - 2014'!$H$3:$H$118,I35)</f>
        <v>1</v>
      </c>
    </row>
    <row r="36" spans="1:11" ht="15">
      <c r="A36" s="7">
        <v>31</v>
      </c>
      <c r="B36" s="7">
        <f>COUNTIF('Juniors - 2015'!$G$3:$G$141,A36)</f>
        <v>1</v>
      </c>
      <c r="C36" s="7">
        <f>COUNTIF('Seniors - 2014'!$G$3:$G$118,A36)</f>
        <v>0</v>
      </c>
      <c r="I36" s="7">
        <v>31</v>
      </c>
      <c r="J36" s="7">
        <f>COUNTIF('Juniors - 2015'!$H$3:$H$141,I36)</f>
        <v>2</v>
      </c>
      <c r="K36" s="7">
        <f>COUNTIF('Seniors - 2014'!$H$3:$H$118,I36)</f>
        <v>1</v>
      </c>
    </row>
    <row r="37" spans="1:11" ht="15">
      <c r="A37" s="7">
        <v>32</v>
      </c>
      <c r="B37" s="7">
        <f>COUNTIF('Juniors - 2015'!$G$3:$G$141,A37)</f>
        <v>2</v>
      </c>
      <c r="C37" s="7">
        <f>COUNTIF('Seniors - 2014'!$G$3:$G$118,A37)</f>
        <v>0</v>
      </c>
      <c r="I37" s="7">
        <v>32</v>
      </c>
      <c r="J37" s="7">
        <f>COUNTIF('Juniors - 2015'!$H$3:$H$141,I37)</f>
        <v>1</v>
      </c>
      <c r="K37" s="7">
        <f>COUNTIF('Seniors - 2014'!$H$3:$H$118,I37)</f>
        <v>2</v>
      </c>
    </row>
    <row r="38" spans="1:11" ht="15">
      <c r="A38" s="7">
        <v>33</v>
      </c>
      <c r="B38" s="7">
        <f>COUNTIF('Juniors - 2015'!$G$3:$G$141,A38)</f>
        <v>3</v>
      </c>
      <c r="C38" s="7">
        <f>COUNTIF('Seniors - 2014'!$G$3:$G$118,A38)</f>
        <v>2</v>
      </c>
      <c r="I38" s="7">
        <v>33</v>
      </c>
      <c r="J38" s="7">
        <f>COUNTIF('Juniors - 2015'!$H$3:$H$141,I38)</f>
        <v>3</v>
      </c>
      <c r="K38" s="7">
        <f>COUNTIF('Seniors - 2014'!$H$3:$H$118,I38)</f>
        <v>1</v>
      </c>
    </row>
    <row r="39" spans="1:11" ht="15">
      <c r="A39" s="7">
        <v>34</v>
      </c>
      <c r="B39" s="7">
        <f>COUNTIF('Juniors - 2015'!$G$3:$G$141,A39)</f>
        <v>0</v>
      </c>
      <c r="C39" s="7">
        <f>COUNTIF('Seniors - 2014'!$G$3:$G$118,A39)</f>
        <v>0</v>
      </c>
      <c r="I39" s="7">
        <v>34</v>
      </c>
      <c r="J39" s="7">
        <f>COUNTIF('Juniors - 2015'!$H$3:$H$141,I39)</f>
        <v>0</v>
      </c>
      <c r="K39" s="7">
        <f>COUNTIF('Seniors - 2014'!$H$3:$H$118,I39)</f>
        <v>0</v>
      </c>
    </row>
    <row r="40" spans="1:11" ht="15">
      <c r="A40" s="7">
        <v>35</v>
      </c>
      <c r="B40" s="7">
        <f>COUNTIF('Juniors - 2015'!$G$3:$G$141,A40)</f>
        <v>2</v>
      </c>
      <c r="C40" s="7">
        <f>COUNTIF('Seniors - 2014'!$G$3:$G$118,A40)</f>
        <v>0</v>
      </c>
      <c r="I40" s="7">
        <v>35</v>
      </c>
      <c r="J40" s="7">
        <f>COUNTIF('Juniors - 2015'!$H$3:$H$141,I40)</f>
        <v>0</v>
      </c>
      <c r="K40" s="7">
        <f>COUNTIF('Seniors - 2014'!$H$3:$H$118,I40)</f>
        <v>0</v>
      </c>
    </row>
    <row r="41" spans="1:11" ht="15">
      <c r="A41" s="7">
        <v>36</v>
      </c>
      <c r="B41" s="7">
        <f>COUNTIF('Juniors - 2015'!$G$3:$G$141,A41)</f>
        <v>0</v>
      </c>
      <c r="C41" s="7">
        <f>COUNTIF('Seniors - 2014'!$G$3:$G$118,A41)</f>
        <v>0</v>
      </c>
      <c r="I41" s="7">
        <v>36</v>
      </c>
      <c r="J41" s="7">
        <f>COUNTIF('Juniors - 2015'!$H$3:$H$141,I41)</f>
        <v>0</v>
      </c>
      <c r="K41" s="7">
        <f>COUNTIF('Seniors - 2014'!$H$3:$H$118,I41)</f>
        <v>0</v>
      </c>
    </row>
  </sheetData>
  <sheetProtection/>
  <mergeCells count="4">
    <mergeCell ref="A3:C3"/>
    <mergeCell ref="A1:C1"/>
    <mergeCell ref="I1:K1"/>
    <mergeCell ref="I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D2" sqref="D2:E2"/>
    </sheetView>
  </sheetViews>
  <sheetFormatPr defaultColWidth="8.7109375" defaultRowHeight="15"/>
  <cols>
    <col min="1" max="1" width="14.140625" style="1" bestFit="1" customWidth="1"/>
    <col min="2" max="2" width="11.7109375" style="1" bestFit="1" customWidth="1"/>
    <col min="3" max="3" width="6.7109375" style="2" bestFit="1" customWidth="1"/>
    <col min="4" max="4" width="12.421875" style="2" bestFit="1" customWidth="1"/>
    <col min="5" max="5" width="13.28125" style="2" bestFit="1" customWidth="1"/>
    <col min="6" max="6" width="14.00390625" style="4" customWidth="1"/>
    <col min="7" max="8" width="9.57421875" style="2" customWidth="1"/>
    <col min="9" max="16384" width="8.7109375" style="1" customWidth="1"/>
  </cols>
  <sheetData>
    <row r="1" spans="1:8" ht="15.75">
      <c r="A1" s="1" t="s">
        <v>251</v>
      </c>
      <c r="G1" s="6" t="s">
        <v>421</v>
      </c>
      <c r="H1" s="6"/>
    </row>
    <row r="2" spans="1:8" ht="47.25">
      <c r="A2" s="1" t="s">
        <v>0</v>
      </c>
      <c r="B2" s="1" t="s">
        <v>1</v>
      </c>
      <c r="C2" s="2" t="s">
        <v>250</v>
      </c>
      <c r="D2" s="2" t="s">
        <v>248</v>
      </c>
      <c r="E2" s="2" t="s">
        <v>249</v>
      </c>
      <c r="F2" s="3" t="s">
        <v>418</v>
      </c>
      <c r="G2" s="5" t="s">
        <v>248</v>
      </c>
      <c r="H2" s="5" t="s">
        <v>249</v>
      </c>
    </row>
    <row r="3" spans="1:8" ht="15.75">
      <c r="A3" s="1" t="s">
        <v>2</v>
      </c>
      <c r="B3" s="1" t="s">
        <v>3</v>
      </c>
      <c r="C3" s="2">
        <v>11</v>
      </c>
      <c r="D3" s="2">
        <v>25</v>
      </c>
      <c r="E3" s="2">
        <v>23</v>
      </c>
      <c r="F3" s="4" t="s">
        <v>419</v>
      </c>
      <c r="G3" s="2">
        <f>IF($F3="",D3,"")</f>
      </c>
      <c r="H3" s="2">
        <f>IF($F3="",E3,"")</f>
      </c>
    </row>
    <row r="4" spans="1:8" ht="15.75">
      <c r="A4" s="1" t="s">
        <v>4</v>
      </c>
      <c r="B4" s="1" t="s">
        <v>5</v>
      </c>
      <c r="C4" s="2">
        <v>11</v>
      </c>
      <c r="D4" s="2">
        <v>28</v>
      </c>
      <c r="E4" s="2">
        <v>27</v>
      </c>
      <c r="G4" s="2">
        <f aca="true" t="shared" si="0" ref="G4:G67">IF($F4="",D4,"")</f>
        <v>28</v>
      </c>
      <c r="H4" s="2">
        <f aca="true" t="shared" si="1" ref="H4:H67">IF($F4="",E4,"")</f>
        <v>27</v>
      </c>
    </row>
    <row r="5" spans="1:8" ht="15.75">
      <c r="A5" s="1" t="s">
        <v>6</v>
      </c>
      <c r="B5" s="1" t="s">
        <v>7</v>
      </c>
      <c r="C5" s="2">
        <v>11</v>
      </c>
      <c r="D5" s="2">
        <v>26</v>
      </c>
      <c r="E5" s="2">
        <v>29</v>
      </c>
      <c r="G5" s="2">
        <f t="shared" si="0"/>
        <v>26</v>
      </c>
      <c r="H5" s="2">
        <f t="shared" si="1"/>
        <v>29</v>
      </c>
    </row>
    <row r="6" spans="1:8" ht="15.75">
      <c r="A6" s="1" t="s">
        <v>8</v>
      </c>
      <c r="B6" s="1" t="s">
        <v>9</v>
      </c>
      <c r="C6" s="2">
        <v>11</v>
      </c>
      <c r="D6" s="2">
        <v>33</v>
      </c>
      <c r="E6" s="2">
        <v>31</v>
      </c>
      <c r="G6" s="2">
        <f t="shared" si="0"/>
        <v>33</v>
      </c>
      <c r="H6" s="2">
        <f t="shared" si="1"/>
        <v>31</v>
      </c>
    </row>
    <row r="7" spans="1:8" ht="15.75">
      <c r="A7" s="1" t="s">
        <v>10</v>
      </c>
      <c r="B7" s="1" t="s">
        <v>11</v>
      </c>
      <c r="C7" s="2">
        <v>11</v>
      </c>
      <c r="D7" s="2">
        <v>9</v>
      </c>
      <c r="E7" s="2">
        <v>13</v>
      </c>
      <c r="F7" s="4" t="s">
        <v>419</v>
      </c>
      <c r="G7" s="2">
        <f t="shared" si="0"/>
      </c>
      <c r="H7" s="2">
        <f t="shared" si="1"/>
      </c>
    </row>
    <row r="8" spans="1:8" ht="15.75">
      <c r="A8" s="1" t="s">
        <v>12</v>
      </c>
      <c r="B8" s="1" t="s">
        <v>13</v>
      </c>
      <c r="C8" s="2">
        <v>11</v>
      </c>
      <c r="D8" s="2">
        <v>24</v>
      </c>
      <c r="E8" s="2">
        <v>20</v>
      </c>
      <c r="G8" s="2">
        <f t="shared" si="0"/>
        <v>24</v>
      </c>
      <c r="H8" s="2">
        <f t="shared" si="1"/>
        <v>20</v>
      </c>
    </row>
    <row r="9" spans="1:8" ht="15.75">
      <c r="A9" s="1" t="s">
        <v>14</v>
      </c>
      <c r="B9" s="1" t="s">
        <v>15</v>
      </c>
      <c r="C9" s="2">
        <v>11</v>
      </c>
      <c r="D9" s="2">
        <v>14</v>
      </c>
      <c r="E9" s="2">
        <v>14</v>
      </c>
      <c r="G9" s="2">
        <f t="shared" si="0"/>
        <v>14</v>
      </c>
      <c r="H9" s="2">
        <f t="shared" si="1"/>
        <v>14</v>
      </c>
    </row>
    <row r="10" spans="1:8" ht="15.75">
      <c r="A10" s="1" t="s">
        <v>16</v>
      </c>
      <c r="B10" s="1" t="s">
        <v>17</v>
      </c>
      <c r="C10" s="2">
        <v>11</v>
      </c>
      <c r="D10" s="2">
        <v>21</v>
      </c>
      <c r="E10" s="2">
        <v>17</v>
      </c>
      <c r="G10" s="2">
        <f t="shared" si="0"/>
        <v>21</v>
      </c>
      <c r="H10" s="2">
        <f t="shared" si="1"/>
        <v>17</v>
      </c>
    </row>
    <row r="11" spans="1:8" ht="15.75">
      <c r="A11" s="1" t="s">
        <v>18</v>
      </c>
      <c r="B11" s="1" t="s">
        <v>19</v>
      </c>
      <c r="C11" s="2">
        <v>11</v>
      </c>
      <c r="D11" s="2">
        <v>20</v>
      </c>
      <c r="E11" s="2">
        <v>19</v>
      </c>
      <c r="G11" s="2">
        <f t="shared" si="0"/>
        <v>20</v>
      </c>
      <c r="H11" s="2">
        <f t="shared" si="1"/>
        <v>19</v>
      </c>
    </row>
    <row r="12" spans="1:8" ht="15.75">
      <c r="A12" s="1" t="s">
        <v>20</v>
      </c>
      <c r="B12" s="1" t="s">
        <v>21</v>
      </c>
      <c r="C12" s="2">
        <v>11</v>
      </c>
      <c r="D12" s="2">
        <v>26</v>
      </c>
      <c r="E12" s="2">
        <v>23</v>
      </c>
      <c r="G12" s="2">
        <f t="shared" si="0"/>
        <v>26</v>
      </c>
      <c r="H12" s="2">
        <f t="shared" si="1"/>
        <v>23</v>
      </c>
    </row>
    <row r="13" spans="1:8" ht="15.75">
      <c r="A13" s="1" t="s">
        <v>20</v>
      </c>
      <c r="B13" s="1" t="s">
        <v>22</v>
      </c>
      <c r="C13" s="2">
        <v>11</v>
      </c>
      <c r="D13" s="2">
        <v>18</v>
      </c>
      <c r="E13" s="2">
        <v>20</v>
      </c>
      <c r="G13" s="2">
        <f t="shared" si="0"/>
        <v>18</v>
      </c>
      <c r="H13" s="2">
        <f t="shared" si="1"/>
        <v>20</v>
      </c>
    </row>
    <row r="14" spans="1:8" ht="15.75">
      <c r="A14" s="1" t="s">
        <v>23</v>
      </c>
      <c r="B14" s="1" t="s">
        <v>24</v>
      </c>
      <c r="C14" s="2">
        <v>11</v>
      </c>
      <c r="D14" s="2">
        <v>28</v>
      </c>
      <c r="E14" s="2">
        <v>26</v>
      </c>
      <c r="G14" s="2">
        <f t="shared" si="0"/>
        <v>28</v>
      </c>
      <c r="H14" s="2">
        <f t="shared" si="1"/>
        <v>26</v>
      </c>
    </row>
    <row r="15" spans="1:8" ht="15.75">
      <c r="A15" s="1" t="s">
        <v>25</v>
      </c>
      <c r="B15" s="1" t="s">
        <v>26</v>
      </c>
      <c r="C15" s="2">
        <v>11</v>
      </c>
      <c r="D15" s="2">
        <v>23</v>
      </c>
      <c r="E15" s="2">
        <v>22</v>
      </c>
      <c r="G15" s="2">
        <f t="shared" si="0"/>
        <v>23</v>
      </c>
      <c r="H15" s="2">
        <f t="shared" si="1"/>
        <v>22</v>
      </c>
    </row>
    <row r="16" spans="1:8" ht="15.75">
      <c r="A16" s="1" t="s">
        <v>27</v>
      </c>
      <c r="B16" s="1" t="s">
        <v>28</v>
      </c>
      <c r="C16" s="2">
        <v>11</v>
      </c>
      <c r="D16" s="2">
        <v>20</v>
      </c>
      <c r="E16" s="2">
        <v>26</v>
      </c>
      <c r="G16" s="2">
        <f t="shared" si="0"/>
        <v>20</v>
      </c>
      <c r="H16" s="2">
        <f t="shared" si="1"/>
        <v>26</v>
      </c>
    </row>
    <row r="17" spans="1:8" ht="15.75">
      <c r="A17" s="1" t="s">
        <v>29</v>
      </c>
      <c r="B17" s="1" t="s">
        <v>30</v>
      </c>
      <c r="C17" s="2">
        <v>11</v>
      </c>
      <c r="D17" s="2">
        <v>21</v>
      </c>
      <c r="E17" s="2">
        <v>23</v>
      </c>
      <c r="G17" s="2">
        <f t="shared" si="0"/>
        <v>21</v>
      </c>
      <c r="H17" s="2">
        <f t="shared" si="1"/>
        <v>23</v>
      </c>
    </row>
    <row r="18" spans="1:8" ht="15.75">
      <c r="A18" s="1" t="s">
        <v>31</v>
      </c>
      <c r="B18" s="1" t="s">
        <v>32</v>
      </c>
      <c r="C18" s="2">
        <v>11</v>
      </c>
      <c r="D18" s="2">
        <v>27</v>
      </c>
      <c r="E18" s="2">
        <v>26</v>
      </c>
      <c r="G18" s="2">
        <f t="shared" si="0"/>
        <v>27</v>
      </c>
      <c r="H18" s="2">
        <f t="shared" si="1"/>
        <v>26</v>
      </c>
    </row>
    <row r="19" spans="1:8" ht="15.75">
      <c r="A19" s="1" t="s">
        <v>33</v>
      </c>
      <c r="B19" s="1" t="s">
        <v>34</v>
      </c>
      <c r="C19" s="2">
        <v>11</v>
      </c>
      <c r="D19" s="2">
        <v>10</v>
      </c>
      <c r="E19" s="2">
        <v>12</v>
      </c>
      <c r="G19" s="2">
        <f t="shared" si="0"/>
        <v>10</v>
      </c>
      <c r="H19" s="2">
        <f t="shared" si="1"/>
        <v>12</v>
      </c>
    </row>
    <row r="20" spans="1:8" ht="15.75">
      <c r="A20" s="1" t="s">
        <v>35</v>
      </c>
      <c r="B20" s="1" t="s">
        <v>36</v>
      </c>
      <c r="C20" s="2">
        <v>11</v>
      </c>
      <c r="D20" s="2">
        <v>33</v>
      </c>
      <c r="E20" s="2">
        <v>31</v>
      </c>
      <c r="G20" s="2">
        <f t="shared" si="0"/>
        <v>33</v>
      </c>
      <c r="H20" s="2">
        <f t="shared" si="1"/>
        <v>31</v>
      </c>
    </row>
    <row r="21" spans="1:8" ht="15.75">
      <c r="A21" s="1" t="s">
        <v>37</v>
      </c>
      <c r="B21" s="1" t="s">
        <v>38</v>
      </c>
      <c r="C21" s="2">
        <v>11</v>
      </c>
      <c r="D21" s="2">
        <v>32</v>
      </c>
      <c r="E21" s="2">
        <v>33</v>
      </c>
      <c r="G21" s="2">
        <f t="shared" si="0"/>
        <v>32</v>
      </c>
      <c r="H21" s="2">
        <f t="shared" si="1"/>
        <v>33</v>
      </c>
    </row>
    <row r="22" spans="1:8" ht="15.75">
      <c r="A22" s="1" t="s">
        <v>39</v>
      </c>
      <c r="B22" s="1" t="s">
        <v>40</v>
      </c>
      <c r="C22" s="2">
        <v>11</v>
      </c>
      <c r="D22" s="2">
        <v>22</v>
      </c>
      <c r="E22" s="2">
        <v>13</v>
      </c>
      <c r="F22" s="4" t="s">
        <v>419</v>
      </c>
      <c r="G22" s="2">
        <f t="shared" si="0"/>
      </c>
      <c r="H22" s="2">
        <f t="shared" si="1"/>
      </c>
    </row>
    <row r="23" spans="1:8" ht="15.75">
      <c r="A23" s="1" t="s">
        <v>41</v>
      </c>
      <c r="B23" s="1" t="s">
        <v>42</v>
      </c>
      <c r="C23" s="2">
        <v>11</v>
      </c>
      <c r="D23" s="2">
        <v>11</v>
      </c>
      <c r="E23" s="2">
        <v>13</v>
      </c>
      <c r="G23" s="2">
        <f t="shared" si="0"/>
        <v>11</v>
      </c>
      <c r="H23" s="2">
        <f t="shared" si="1"/>
        <v>13</v>
      </c>
    </row>
    <row r="24" spans="1:8" ht="15.75">
      <c r="A24" s="1" t="s">
        <v>41</v>
      </c>
      <c r="B24" s="1" t="s">
        <v>43</v>
      </c>
      <c r="C24" s="2">
        <v>11</v>
      </c>
      <c r="D24" s="2">
        <v>20</v>
      </c>
      <c r="E24" s="2">
        <v>20</v>
      </c>
      <c r="G24" s="2">
        <f t="shared" si="0"/>
        <v>20</v>
      </c>
      <c r="H24" s="2">
        <f t="shared" si="1"/>
        <v>20</v>
      </c>
    </row>
    <row r="25" spans="1:8" ht="15.75">
      <c r="A25" s="1" t="s">
        <v>44</v>
      </c>
      <c r="B25" s="1" t="s">
        <v>45</v>
      </c>
      <c r="C25" s="2">
        <v>11</v>
      </c>
      <c r="D25" s="2">
        <v>17</v>
      </c>
      <c r="E25" s="2">
        <v>21</v>
      </c>
      <c r="G25" s="2">
        <f t="shared" si="0"/>
        <v>17</v>
      </c>
      <c r="H25" s="2">
        <f t="shared" si="1"/>
        <v>21</v>
      </c>
    </row>
    <row r="26" spans="1:8" ht="15.75">
      <c r="A26" s="1" t="s">
        <v>46</v>
      </c>
      <c r="B26" s="1" t="s">
        <v>47</v>
      </c>
      <c r="C26" s="2">
        <v>11</v>
      </c>
      <c r="D26" s="2">
        <v>22</v>
      </c>
      <c r="E26" s="2">
        <v>26</v>
      </c>
      <c r="G26" s="2">
        <f t="shared" si="0"/>
        <v>22</v>
      </c>
      <c r="H26" s="2">
        <f t="shared" si="1"/>
        <v>26</v>
      </c>
    </row>
    <row r="27" spans="1:8" ht="15.75">
      <c r="A27" s="1" t="s">
        <v>48</v>
      </c>
      <c r="B27" s="1" t="s">
        <v>49</v>
      </c>
      <c r="C27" s="2">
        <v>11</v>
      </c>
      <c r="D27" s="2">
        <v>22</v>
      </c>
      <c r="E27" s="2">
        <v>25</v>
      </c>
      <c r="G27" s="2">
        <f t="shared" si="0"/>
        <v>22</v>
      </c>
      <c r="H27" s="2">
        <f t="shared" si="1"/>
        <v>25</v>
      </c>
    </row>
    <row r="28" spans="1:8" ht="15.75">
      <c r="A28" s="1" t="s">
        <v>50</v>
      </c>
      <c r="B28" s="1" t="s">
        <v>51</v>
      </c>
      <c r="C28" s="2">
        <v>11</v>
      </c>
      <c r="D28" s="2">
        <v>0</v>
      </c>
      <c r="E28" s="2">
        <v>0</v>
      </c>
      <c r="F28" s="4" t="s">
        <v>420</v>
      </c>
      <c r="G28" s="2">
        <f t="shared" si="0"/>
      </c>
      <c r="H28" s="2">
        <f t="shared" si="1"/>
      </c>
    </row>
    <row r="29" spans="1:8" ht="15.75">
      <c r="A29" s="1" t="s">
        <v>52</v>
      </c>
      <c r="B29" s="1" t="s">
        <v>53</v>
      </c>
      <c r="C29" s="2">
        <v>11</v>
      </c>
      <c r="D29" s="2">
        <v>16</v>
      </c>
      <c r="E29" s="2">
        <v>16</v>
      </c>
      <c r="G29" s="2">
        <f t="shared" si="0"/>
        <v>16</v>
      </c>
      <c r="H29" s="2">
        <f t="shared" si="1"/>
        <v>16</v>
      </c>
    </row>
    <row r="30" spans="1:8" ht="15.75">
      <c r="A30" s="1" t="s">
        <v>54</v>
      </c>
      <c r="B30" s="1" t="s">
        <v>55</v>
      </c>
      <c r="C30" s="2">
        <v>11</v>
      </c>
      <c r="D30" s="2">
        <v>26</v>
      </c>
      <c r="E30" s="2">
        <v>23</v>
      </c>
      <c r="G30" s="2">
        <f t="shared" si="0"/>
        <v>26</v>
      </c>
      <c r="H30" s="2">
        <f t="shared" si="1"/>
        <v>23</v>
      </c>
    </row>
    <row r="31" spans="1:8" ht="15.75">
      <c r="A31" s="1" t="s">
        <v>56</v>
      </c>
      <c r="B31" s="1" t="s">
        <v>57</v>
      </c>
      <c r="C31" s="2">
        <v>11</v>
      </c>
      <c r="D31" s="2">
        <v>21</v>
      </c>
      <c r="E31" s="2">
        <v>23</v>
      </c>
      <c r="G31" s="2">
        <f t="shared" si="0"/>
        <v>21</v>
      </c>
      <c r="H31" s="2">
        <f t="shared" si="1"/>
        <v>23</v>
      </c>
    </row>
    <row r="32" spans="1:8" ht="15.75">
      <c r="A32" s="1" t="s">
        <v>58</v>
      </c>
      <c r="B32" s="1" t="s">
        <v>59</v>
      </c>
      <c r="C32" s="2">
        <v>11</v>
      </c>
      <c r="D32" s="2">
        <v>27</v>
      </c>
      <c r="E32" s="2">
        <v>29</v>
      </c>
      <c r="G32" s="2">
        <f t="shared" si="0"/>
        <v>27</v>
      </c>
      <c r="H32" s="2">
        <f t="shared" si="1"/>
        <v>29</v>
      </c>
    </row>
    <row r="33" spans="1:8" ht="15.75">
      <c r="A33" s="1" t="s">
        <v>60</v>
      </c>
      <c r="B33" s="1" t="s">
        <v>61</v>
      </c>
      <c r="C33" s="2">
        <v>11</v>
      </c>
      <c r="D33" s="2">
        <v>30</v>
      </c>
      <c r="E33" s="2">
        <v>25</v>
      </c>
      <c r="G33" s="2">
        <f t="shared" si="0"/>
        <v>30</v>
      </c>
      <c r="H33" s="2">
        <f t="shared" si="1"/>
        <v>25</v>
      </c>
    </row>
    <row r="34" spans="1:8" ht="15.75">
      <c r="A34" s="1" t="s">
        <v>62</v>
      </c>
      <c r="B34" s="1" t="s">
        <v>63</v>
      </c>
      <c r="C34" s="2">
        <v>11</v>
      </c>
      <c r="D34" s="2">
        <v>23</v>
      </c>
      <c r="E34" s="2">
        <v>20</v>
      </c>
      <c r="G34" s="2">
        <f t="shared" si="0"/>
        <v>23</v>
      </c>
      <c r="H34" s="2">
        <f t="shared" si="1"/>
        <v>20</v>
      </c>
    </row>
    <row r="35" spans="1:8" ht="15.75">
      <c r="A35" s="1" t="s">
        <v>64</v>
      </c>
      <c r="B35" s="1" t="s">
        <v>65</v>
      </c>
      <c r="C35" s="2">
        <v>11</v>
      </c>
      <c r="D35" s="2">
        <v>18</v>
      </c>
      <c r="E35" s="2">
        <v>20</v>
      </c>
      <c r="G35" s="2">
        <f t="shared" si="0"/>
        <v>18</v>
      </c>
      <c r="H35" s="2">
        <f t="shared" si="1"/>
        <v>20</v>
      </c>
    </row>
    <row r="36" spans="1:8" ht="15.75">
      <c r="A36" s="1" t="s">
        <v>66</v>
      </c>
      <c r="B36" s="1" t="s">
        <v>67</v>
      </c>
      <c r="C36" s="2">
        <v>11</v>
      </c>
      <c r="D36" s="2">
        <v>23</v>
      </c>
      <c r="E36" s="2">
        <v>23</v>
      </c>
      <c r="G36" s="2">
        <f t="shared" si="0"/>
        <v>23</v>
      </c>
      <c r="H36" s="2">
        <f t="shared" si="1"/>
        <v>23</v>
      </c>
    </row>
    <row r="37" spans="1:8" ht="15.75">
      <c r="A37" s="1" t="s">
        <v>68</v>
      </c>
      <c r="B37" s="1" t="s">
        <v>69</v>
      </c>
      <c r="C37" s="2">
        <v>11</v>
      </c>
      <c r="D37" s="2">
        <v>21</v>
      </c>
      <c r="E37" s="2">
        <v>22</v>
      </c>
      <c r="G37" s="2">
        <f t="shared" si="0"/>
        <v>21</v>
      </c>
      <c r="H37" s="2">
        <f t="shared" si="1"/>
        <v>22</v>
      </c>
    </row>
    <row r="38" spans="1:8" ht="15.75">
      <c r="A38" s="1" t="s">
        <v>68</v>
      </c>
      <c r="B38" s="1" t="s">
        <v>70</v>
      </c>
      <c r="C38" s="2">
        <v>11</v>
      </c>
      <c r="D38" s="2">
        <v>35</v>
      </c>
      <c r="E38" s="2">
        <v>25</v>
      </c>
      <c r="G38" s="2">
        <f t="shared" si="0"/>
        <v>35</v>
      </c>
      <c r="H38" s="2">
        <f t="shared" si="1"/>
        <v>25</v>
      </c>
    </row>
    <row r="39" spans="1:8" ht="15.75">
      <c r="A39" s="1" t="s">
        <v>71</v>
      </c>
      <c r="B39" s="1" t="s">
        <v>72</v>
      </c>
      <c r="C39" s="2">
        <v>11</v>
      </c>
      <c r="D39" s="2">
        <v>23</v>
      </c>
      <c r="E39" s="2">
        <v>26</v>
      </c>
      <c r="G39" s="2">
        <f t="shared" si="0"/>
        <v>23</v>
      </c>
      <c r="H39" s="2">
        <f t="shared" si="1"/>
        <v>26</v>
      </c>
    </row>
    <row r="40" spans="1:8" ht="15.75">
      <c r="A40" s="1" t="s">
        <v>73</v>
      </c>
      <c r="B40" s="1" t="s">
        <v>74</v>
      </c>
      <c r="C40" s="2">
        <v>11</v>
      </c>
      <c r="D40" s="2">
        <v>23</v>
      </c>
      <c r="E40" s="2">
        <v>25</v>
      </c>
      <c r="G40" s="2">
        <f t="shared" si="0"/>
        <v>23</v>
      </c>
      <c r="H40" s="2">
        <f t="shared" si="1"/>
        <v>25</v>
      </c>
    </row>
    <row r="41" spans="1:8" ht="15.75">
      <c r="A41" s="1" t="s">
        <v>75</v>
      </c>
      <c r="B41" s="1" t="s">
        <v>76</v>
      </c>
      <c r="C41" s="2">
        <v>11</v>
      </c>
      <c r="D41" s="2">
        <v>21</v>
      </c>
      <c r="E41" s="2">
        <v>19</v>
      </c>
      <c r="G41" s="2">
        <f t="shared" si="0"/>
        <v>21</v>
      </c>
      <c r="H41" s="2">
        <f t="shared" si="1"/>
        <v>19</v>
      </c>
    </row>
    <row r="42" spans="1:8" ht="15.75">
      <c r="A42" s="1" t="s">
        <v>77</v>
      </c>
      <c r="B42" s="1" t="s">
        <v>78</v>
      </c>
      <c r="C42" s="2">
        <v>11</v>
      </c>
      <c r="D42" s="2">
        <v>27</v>
      </c>
      <c r="E42" s="2">
        <v>22</v>
      </c>
      <c r="G42" s="2">
        <f t="shared" si="0"/>
        <v>27</v>
      </c>
      <c r="H42" s="2">
        <f t="shared" si="1"/>
        <v>22</v>
      </c>
    </row>
    <row r="43" spans="1:8" ht="15.75">
      <c r="A43" s="1" t="s">
        <v>79</v>
      </c>
      <c r="B43" s="1" t="s">
        <v>80</v>
      </c>
      <c r="C43" s="2">
        <v>11</v>
      </c>
      <c r="D43" s="2">
        <v>22</v>
      </c>
      <c r="E43" s="2">
        <v>17</v>
      </c>
      <c r="G43" s="2">
        <f t="shared" si="0"/>
        <v>22</v>
      </c>
      <c r="H43" s="2">
        <f t="shared" si="1"/>
        <v>17</v>
      </c>
    </row>
    <row r="44" spans="1:8" ht="15.75">
      <c r="A44" s="1" t="s">
        <v>81</v>
      </c>
      <c r="B44" s="1" t="s">
        <v>82</v>
      </c>
      <c r="C44" s="2">
        <v>11</v>
      </c>
      <c r="D44" s="2">
        <v>20</v>
      </c>
      <c r="E44" s="2">
        <v>22</v>
      </c>
      <c r="G44" s="2">
        <f t="shared" si="0"/>
        <v>20</v>
      </c>
      <c r="H44" s="2">
        <f t="shared" si="1"/>
        <v>22</v>
      </c>
    </row>
    <row r="45" spans="1:8" ht="15.75">
      <c r="A45" s="1" t="s">
        <v>83</v>
      </c>
      <c r="B45" s="1" t="s">
        <v>84</v>
      </c>
      <c r="C45" s="2">
        <v>11</v>
      </c>
      <c r="D45" s="2">
        <v>31</v>
      </c>
      <c r="E45" s="2">
        <v>29</v>
      </c>
      <c r="G45" s="2">
        <f t="shared" si="0"/>
        <v>31</v>
      </c>
      <c r="H45" s="2">
        <f t="shared" si="1"/>
        <v>29</v>
      </c>
    </row>
    <row r="46" spans="1:8" ht="15.75">
      <c r="A46" s="1" t="s">
        <v>85</v>
      </c>
      <c r="B46" s="1" t="s">
        <v>86</v>
      </c>
      <c r="C46" s="2">
        <v>11</v>
      </c>
      <c r="D46" s="2">
        <v>23</v>
      </c>
      <c r="E46" s="2">
        <v>18</v>
      </c>
      <c r="G46" s="2">
        <f t="shared" si="0"/>
        <v>23</v>
      </c>
      <c r="H46" s="2">
        <f t="shared" si="1"/>
        <v>18</v>
      </c>
    </row>
    <row r="47" spans="1:8" ht="15.75">
      <c r="A47" s="1" t="s">
        <v>87</v>
      </c>
      <c r="B47" s="1" t="s">
        <v>67</v>
      </c>
      <c r="C47" s="2">
        <v>11</v>
      </c>
      <c r="D47" s="2">
        <v>23</v>
      </c>
      <c r="E47" s="2">
        <v>20</v>
      </c>
      <c r="G47" s="2">
        <f t="shared" si="0"/>
        <v>23</v>
      </c>
      <c r="H47" s="2">
        <f t="shared" si="1"/>
        <v>20</v>
      </c>
    </row>
    <row r="48" spans="1:8" ht="15.75">
      <c r="A48" s="1" t="s">
        <v>88</v>
      </c>
      <c r="B48" s="1" t="s">
        <v>89</v>
      </c>
      <c r="C48" s="2">
        <v>11</v>
      </c>
      <c r="D48" s="2">
        <v>21</v>
      </c>
      <c r="E48" s="2">
        <v>25</v>
      </c>
      <c r="G48" s="2">
        <f t="shared" si="0"/>
        <v>21</v>
      </c>
      <c r="H48" s="2">
        <f t="shared" si="1"/>
        <v>25</v>
      </c>
    </row>
    <row r="49" spans="1:8" ht="15.75">
      <c r="A49" s="1" t="s">
        <v>90</v>
      </c>
      <c r="B49" s="1" t="s">
        <v>91</v>
      </c>
      <c r="C49" s="2">
        <v>11</v>
      </c>
      <c r="D49" s="2">
        <v>21</v>
      </c>
      <c r="E49" s="2">
        <v>19</v>
      </c>
      <c r="G49" s="2">
        <f t="shared" si="0"/>
        <v>21</v>
      </c>
      <c r="H49" s="2">
        <f t="shared" si="1"/>
        <v>19</v>
      </c>
    </row>
    <row r="50" spans="1:8" ht="15.75">
      <c r="A50" s="1" t="s">
        <v>92</v>
      </c>
      <c r="B50" s="1" t="s">
        <v>93</v>
      </c>
      <c r="C50" s="2">
        <v>11</v>
      </c>
      <c r="D50" s="2">
        <v>21</v>
      </c>
      <c r="E50" s="2">
        <v>18</v>
      </c>
      <c r="G50" s="2">
        <f t="shared" si="0"/>
        <v>21</v>
      </c>
      <c r="H50" s="2">
        <f t="shared" si="1"/>
        <v>18</v>
      </c>
    </row>
    <row r="51" spans="1:8" ht="15.75">
      <c r="A51" s="1" t="s">
        <v>94</v>
      </c>
      <c r="B51" s="1" t="s">
        <v>76</v>
      </c>
      <c r="C51" s="2">
        <v>11</v>
      </c>
      <c r="D51" s="2">
        <v>23</v>
      </c>
      <c r="E51" s="2">
        <v>22</v>
      </c>
      <c r="G51" s="2">
        <f t="shared" si="0"/>
        <v>23</v>
      </c>
      <c r="H51" s="2">
        <f t="shared" si="1"/>
        <v>22</v>
      </c>
    </row>
    <row r="52" spans="1:8" ht="15.75">
      <c r="A52" s="1" t="s">
        <v>95</v>
      </c>
      <c r="B52" s="1" t="s">
        <v>96</v>
      </c>
      <c r="C52" s="2">
        <v>11</v>
      </c>
      <c r="D52" s="2">
        <v>17</v>
      </c>
      <c r="E52" s="2">
        <v>17</v>
      </c>
      <c r="G52" s="2">
        <f t="shared" si="0"/>
        <v>17</v>
      </c>
      <c r="H52" s="2">
        <f t="shared" si="1"/>
        <v>17</v>
      </c>
    </row>
    <row r="53" spans="1:8" ht="15.75">
      <c r="A53" s="1" t="s">
        <v>97</v>
      </c>
      <c r="B53" s="1" t="s">
        <v>98</v>
      </c>
      <c r="C53" s="2">
        <v>11</v>
      </c>
      <c r="D53" s="2">
        <v>35</v>
      </c>
      <c r="E53" s="2">
        <v>24</v>
      </c>
      <c r="G53" s="2">
        <f t="shared" si="0"/>
        <v>35</v>
      </c>
      <c r="H53" s="2">
        <f t="shared" si="1"/>
        <v>24</v>
      </c>
    </row>
    <row r="54" spans="1:8" ht="15.75">
      <c r="A54" s="1" t="s">
        <v>99</v>
      </c>
      <c r="B54" s="1" t="s">
        <v>100</v>
      </c>
      <c r="C54" s="2">
        <v>11</v>
      </c>
      <c r="D54" s="2">
        <v>8</v>
      </c>
      <c r="E54" s="2">
        <v>15</v>
      </c>
      <c r="G54" s="2">
        <f t="shared" si="0"/>
        <v>8</v>
      </c>
      <c r="H54" s="2">
        <f t="shared" si="1"/>
        <v>15</v>
      </c>
    </row>
    <row r="55" spans="1:8" ht="15.75">
      <c r="A55" s="1" t="s">
        <v>101</v>
      </c>
      <c r="B55" s="1" t="s">
        <v>102</v>
      </c>
      <c r="C55" s="2">
        <v>11</v>
      </c>
      <c r="D55" s="2">
        <v>23</v>
      </c>
      <c r="E55" s="2">
        <v>21</v>
      </c>
      <c r="G55" s="2">
        <f t="shared" si="0"/>
        <v>23</v>
      </c>
      <c r="H55" s="2">
        <f t="shared" si="1"/>
        <v>21</v>
      </c>
    </row>
    <row r="56" spans="1:8" ht="15.75">
      <c r="A56" s="1" t="s">
        <v>103</v>
      </c>
      <c r="B56" s="1" t="s">
        <v>104</v>
      </c>
      <c r="C56" s="2">
        <v>11</v>
      </c>
      <c r="D56" s="2">
        <v>15</v>
      </c>
      <c r="E56" s="2">
        <v>14</v>
      </c>
      <c r="F56" s="4" t="s">
        <v>419</v>
      </c>
      <c r="G56" s="2">
        <f t="shared" si="0"/>
      </c>
      <c r="H56" s="2">
        <f t="shared" si="1"/>
      </c>
    </row>
    <row r="57" spans="1:8" ht="15.75">
      <c r="A57" s="1" t="s">
        <v>103</v>
      </c>
      <c r="B57" s="1" t="s">
        <v>105</v>
      </c>
      <c r="C57" s="2">
        <v>11</v>
      </c>
      <c r="D57" s="2">
        <v>8</v>
      </c>
      <c r="E57" s="2">
        <v>14</v>
      </c>
      <c r="F57" s="4" t="s">
        <v>419</v>
      </c>
      <c r="G57" s="2">
        <f t="shared" si="0"/>
      </c>
      <c r="H57" s="2">
        <f t="shared" si="1"/>
      </c>
    </row>
    <row r="58" spans="1:8" ht="15.75">
      <c r="A58" s="1" t="s">
        <v>106</v>
      </c>
      <c r="B58" s="1" t="s">
        <v>107</v>
      </c>
      <c r="C58" s="2">
        <v>11</v>
      </c>
      <c r="D58" s="2">
        <v>11</v>
      </c>
      <c r="E58" s="2">
        <v>16</v>
      </c>
      <c r="F58" s="4" t="s">
        <v>419</v>
      </c>
      <c r="G58" s="2">
        <f t="shared" si="0"/>
      </c>
      <c r="H58" s="2">
        <f t="shared" si="1"/>
      </c>
    </row>
    <row r="59" spans="1:8" ht="15.75">
      <c r="A59" s="1" t="s">
        <v>108</v>
      </c>
      <c r="B59" s="1" t="s">
        <v>109</v>
      </c>
      <c r="C59" s="2">
        <v>11</v>
      </c>
      <c r="D59" s="2">
        <v>21</v>
      </c>
      <c r="E59" s="2">
        <v>23</v>
      </c>
      <c r="G59" s="2">
        <f t="shared" si="0"/>
        <v>21</v>
      </c>
      <c r="H59" s="2">
        <f t="shared" si="1"/>
        <v>23</v>
      </c>
    </row>
    <row r="60" spans="1:8" ht="15.75">
      <c r="A60" s="1" t="s">
        <v>110</v>
      </c>
      <c r="B60" s="1" t="s">
        <v>111</v>
      </c>
      <c r="C60" s="2">
        <v>11</v>
      </c>
      <c r="D60" s="2">
        <v>25</v>
      </c>
      <c r="E60" s="2">
        <v>30</v>
      </c>
      <c r="G60" s="2">
        <f t="shared" si="0"/>
        <v>25</v>
      </c>
      <c r="H60" s="2">
        <f t="shared" si="1"/>
        <v>30</v>
      </c>
    </row>
    <row r="61" spans="1:8" ht="15.75">
      <c r="A61" s="1" t="s">
        <v>112</v>
      </c>
      <c r="B61" s="1" t="s">
        <v>113</v>
      </c>
      <c r="C61" s="2">
        <v>11</v>
      </c>
      <c r="D61" s="2">
        <v>23</v>
      </c>
      <c r="E61" s="2">
        <v>30</v>
      </c>
      <c r="G61" s="2">
        <f t="shared" si="0"/>
        <v>23</v>
      </c>
      <c r="H61" s="2">
        <f t="shared" si="1"/>
        <v>30</v>
      </c>
    </row>
    <row r="62" spans="1:8" ht="15.75">
      <c r="A62" s="1" t="s">
        <v>114</v>
      </c>
      <c r="B62" s="1" t="s">
        <v>115</v>
      </c>
      <c r="C62" s="2">
        <v>11</v>
      </c>
      <c r="D62" s="2">
        <v>22</v>
      </c>
      <c r="E62" s="2">
        <v>23</v>
      </c>
      <c r="F62" s="4" t="s">
        <v>419</v>
      </c>
      <c r="G62" s="2">
        <f t="shared" si="0"/>
      </c>
      <c r="H62" s="2">
        <f t="shared" si="1"/>
      </c>
    </row>
    <row r="63" spans="1:8" ht="15.75">
      <c r="A63" s="1" t="s">
        <v>116</v>
      </c>
      <c r="B63" s="1" t="s">
        <v>117</v>
      </c>
      <c r="C63" s="2">
        <v>11</v>
      </c>
      <c r="D63" s="2">
        <v>26</v>
      </c>
      <c r="E63" s="2">
        <v>29</v>
      </c>
      <c r="G63" s="2">
        <f t="shared" si="0"/>
        <v>26</v>
      </c>
      <c r="H63" s="2">
        <f t="shared" si="1"/>
        <v>29</v>
      </c>
    </row>
    <row r="64" spans="1:8" ht="15.75">
      <c r="A64" s="1" t="s">
        <v>118</v>
      </c>
      <c r="B64" s="1" t="s">
        <v>119</v>
      </c>
      <c r="C64" s="2">
        <v>11</v>
      </c>
      <c r="D64" s="2">
        <v>15</v>
      </c>
      <c r="E64" s="2">
        <v>16</v>
      </c>
      <c r="G64" s="2">
        <f t="shared" si="0"/>
        <v>15</v>
      </c>
      <c r="H64" s="2">
        <f t="shared" si="1"/>
        <v>16</v>
      </c>
    </row>
    <row r="65" spans="1:8" ht="15.75">
      <c r="A65" s="1" t="s">
        <v>120</v>
      </c>
      <c r="B65" s="1" t="s">
        <v>121</v>
      </c>
      <c r="C65" s="2">
        <v>11</v>
      </c>
      <c r="D65" s="2">
        <v>23</v>
      </c>
      <c r="E65" s="2">
        <v>22</v>
      </c>
      <c r="G65" s="2">
        <f t="shared" si="0"/>
        <v>23</v>
      </c>
      <c r="H65" s="2">
        <f t="shared" si="1"/>
        <v>22</v>
      </c>
    </row>
    <row r="66" spans="1:8" ht="15.75">
      <c r="A66" s="1" t="s">
        <v>122</v>
      </c>
      <c r="B66" s="1" t="s">
        <v>123</v>
      </c>
      <c r="C66" s="2">
        <v>11</v>
      </c>
      <c r="D66" s="2">
        <v>24</v>
      </c>
      <c r="E66" s="2">
        <v>22</v>
      </c>
      <c r="G66" s="2">
        <f t="shared" si="0"/>
        <v>24</v>
      </c>
      <c r="H66" s="2">
        <f t="shared" si="1"/>
        <v>22</v>
      </c>
    </row>
    <row r="67" spans="1:8" ht="15.75">
      <c r="A67" s="1" t="s">
        <v>124</v>
      </c>
      <c r="B67" s="1" t="s">
        <v>125</v>
      </c>
      <c r="C67" s="2">
        <v>11</v>
      </c>
      <c r="D67" s="2">
        <v>19</v>
      </c>
      <c r="E67" s="2">
        <v>13</v>
      </c>
      <c r="G67" s="2">
        <f t="shared" si="0"/>
        <v>19</v>
      </c>
      <c r="H67" s="2">
        <f t="shared" si="1"/>
        <v>13</v>
      </c>
    </row>
    <row r="68" spans="1:8" ht="15.75">
      <c r="A68" s="1" t="s">
        <v>126</v>
      </c>
      <c r="B68" s="1" t="s">
        <v>127</v>
      </c>
      <c r="C68" s="2">
        <v>11</v>
      </c>
      <c r="D68" s="2">
        <v>24</v>
      </c>
      <c r="E68" s="2">
        <v>25</v>
      </c>
      <c r="G68" s="2">
        <f aca="true" t="shared" si="2" ref="G68:G131">IF($F68="",D68,"")</f>
        <v>24</v>
      </c>
      <c r="H68" s="2">
        <f aca="true" t="shared" si="3" ref="H68:H131">IF($F68="",E68,"")</f>
        <v>25</v>
      </c>
    </row>
    <row r="69" spans="1:8" ht="15.75">
      <c r="A69" s="1" t="s">
        <v>126</v>
      </c>
      <c r="B69" s="1" t="s">
        <v>128</v>
      </c>
      <c r="C69" s="2">
        <v>11</v>
      </c>
      <c r="D69" s="2">
        <v>24</v>
      </c>
      <c r="E69" s="2">
        <v>29</v>
      </c>
      <c r="G69" s="2">
        <f t="shared" si="2"/>
        <v>24</v>
      </c>
      <c r="H69" s="2">
        <f t="shared" si="3"/>
        <v>29</v>
      </c>
    </row>
    <row r="70" spans="1:8" ht="15.75">
      <c r="A70" s="1" t="s">
        <v>129</v>
      </c>
      <c r="B70" s="1" t="s">
        <v>130</v>
      </c>
      <c r="C70" s="2">
        <v>11</v>
      </c>
      <c r="D70" s="2">
        <v>20</v>
      </c>
      <c r="E70" s="2">
        <v>17</v>
      </c>
      <c r="G70" s="2">
        <f t="shared" si="2"/>
        <v>20</v>
      </c>
      <c r="H70" s="2">
        <f t="shared" si="3"/>
        <v>17</v>
      </c>
    </row>
    <row r="71" spans="1:8" ht="15.75">
      <c r="A71" s="1" t="s">
        <v>131</v>
      </c>
      <c r="B71" s="1" t="s">
        <v>132</v>
      </c>
      <c r="C71" s="2">
        <v>11</v>
      </c>
      <c r="D71" s="2">
        <v>24</v>
      </c>
      <c r="E71" s="2">
        <v>27</v>
      </c>
      <c r="G71" s="2">
        <f t="shared" si="2"/>
        <v>24</v>
      </c>
      <c r="H71" s="2">
        <f t="shared" si="3"/>
        <v>27</v>
      </c>
    </row>
    <row r="72" spans="1:8" ht="15.75">
      <c r="A72" s="1" t="s">
        <v>133</v>
      </c>
      <c r="B72" s="1" t="s">
        <v>134</v>
      </c>
      <c r="C72" s="2">
        <v>11</v>
      </c>
      <c r="D72" s="2">
        <v>20</v>
      </c>
      <c r="E72" s="2">
        <v>16</v>
      </c>
      <c r="F72" s="4" t="s">
        <v>419</v>
      </c>
      <c r="G72" s="2">
        <f t="shared" si="2"/>
      </c>
      <c r="H72" s="2">
        <f t="shared" si="3"/>
      </c>
    </row>
    <row r="73" spans="1:8" ht="15.75">
      <c r="A73" s="1" t="s">
        <v>135</v>
      </c>
      <c r="B73" s="1" t="s">
        <v>107</v>
      </c>
      <c r="C73" s="2">
        <v>11</v>
      </c>
      <c r="D73" s="2">
        <v>18</v>
      </c>
      <c r="E73" s="2">
        <v>15</v>
      </c>
      <c r="F73" s="4" t="s">
        <v>419</v>
      </c>
      <c r="G73" s="2">
        <f t="shared" si="2"/>
      </c>
      <c r="H73" s="2">
        <f t="shared" si="3"/>
      </c>
    </row>
    <row r="74" spans="1:8" ht="15.75">
      <c r="A74" s="1" t="s">
        <v>136</v>
      </c>
      <c r="B74" s="1" t="s">
        <v>104</v>
      </c>
      <c r="C74" s="2">
        <v>11</v>
      </c>
      <c r="D74" s="2">
        <v>26</v>
      </c>
      <c r="E74" s="2">
        <v>21</v>
      </c>
      <c r="G74" s="2">
        <f t="shared" si="2"/>
        <v>26</v>
      </c>
      <c r="H74" s="2">
        <f t="shared" si="3"/>
        <v>21</v>
      </c>
    </row>
    <row r="75" spans="1:8" ht="15.75">
      <c r="A75" s="1" t="s">
        <v>137</v>
      </c>
      <c r="B75" s="1" t="s">
        <v>138</v>
      </c>
      <c r="C75" s="2">
        <v>11</v>
      </c>
      <c r="D75" s="2">
        <v>19</v>
      </c>
      <c r="E75" s="2">
        <v>18</v>
      </c>
      <c r="G75" s="2">
        <f t="shared" si="2"/>
        <v>19</v>
      </c>
      <c r="H75" s="2">
        <f t="shared" si="3"/>
        <v>18</v>
      </c>
    </row>
    <row r="76" spans="1:8" ht="15.75">
      <c r="A76" s="1" t="s">
        <v>139</v>
      </c>
      <c r="B76" s="1" t="s">
        <v>140</v>
      </c>
      <c r="C76" s="2">
        <v>11</v>
      </c>
      <c r="D76" s="2">
        <v>26</v>
      </c>
      <c r="E76" s="2">
        <v>30</v>
      </c>
      <c r="G76" s="2">
        <f t="shared" si="2"/>
        <v>26</v>
      </c>
      <c r="H76" s="2">
        <f t="shared" si="3"/>
        <v>30</v>
      </c>
    </row>
    <row r="77" spans="1:8" ht="15.75">
      <c r="A77" s="1" t="s">
        <v>141</v>
      </c>
      <c r="B77" s="1" t="s">
        <v>142</v>
      </c>
      <c r="C77" s="2">
        <v>11</v>
      </c>
      <c r="D77" s="2">
        <v>17</v>
      </c>
      <c r="E77" s="2">
        <v>21</v>
      </c>
      <c r="G77" s="2">
        <f t="shared" si="2"/>
        <v>17</v>
      </c>
      <c r="H77" s="2">
        <f t="shared" si="3"/>
        <v>21</v>
      </c>
    </row>
    <row r="78" spans="1:8" ht="15.75">
      <c r="A78" s="1" t="s">
        <v>143</v>
      </c>
      <c r="B78" s="1" t="s">
        <v>144</v>
      </c>
      <c r="C78" s="2">
        <v>11</v>
      </c>
      <c r="D78" s="2">
        <v>15</v>
      </c>
      <c r="E78" s="2">
        <v>22</v>
      </c>
      <c r="G78" s="2">
        <f t="shared" si="2"/>
        <v>15</v>
      </c>
      <c r="H78" s="2">
        <f t="shared" si="3"/>
        <v>22</v>
      </c>
    </row>
    <row r="79" spans="1:8" ht="15.75">
      <c r="A79" s="1" t="s">
        <v>145</v>
      </c>
      <c r="B79" s="1" t="s">
        <v>36</v>
      </c>
      <c r="C79" s="2">
        <v>11</v>
      </c>
      <c r="D79" s="2">
        <v>32</v>
      </c>
      <c r="E79" s="2">
        <v>32</v>
      </c>
      <c r="G79" s="2">
        <f t="shared" si="2"/>
        <v>32</v>
      </c>
      <c r="H79" s="2">
        <f t="shared" si="3"/>
        <v>32</v>
      </c>
    </row>
    <row r="80" spans="1:8" ht="15.75">
      <c r="A80" s="1" t="s">
        <v>146</v>
      </c>
      <c r="B80" s="1" t="s">
        <v>147</v>
      </c>
      <c r="C80" s="2">
        <v>11</v>
      </c>
      <c r="D80" s="2">
        <v>16</v>
      </c>
      <c r="E80" s="2">
        <v>12</v>
      </c>
      <c r="G80" s="2">
        <f t="shared" si="2"/>
        <v>16</v>
      </c>
      <c r="H80" s="2">
        <f t="shared" si="3"/>
        <v>12</v>
      </c>
    </row>
    <row r="81" spans="1:8" ht="15.75">
      <c r="A81" s="1" t="s">
        <v>148</v>
      </c>
      <c r="B81" s="1" t="s">
        <v>149</v>
      </c>
      <c r="C81" s="2">
        <v>11</v>
      </c>
      <c r="D81" s="2">
        <v>12</v>
      </c>
      <c r="E81" s="2">
        <v>14</v>
      </c>
      <c r="G81" s="2">
        <f t="shared" si="2"/>
        <v>12</v>
      </c>
      <c r="H81" s="2">
        <f t="shared" si="3"/>
        <v>14</v>
      </c>
    </row>
    <row r="82" spans="1:8" ht="15.75">
      <c r="A82" s="1" t="s">
        <v>150</v>
      </c>
      <c r="B82" s="1" t="s">
        <v>32</v>
      </c>
      <c r="C82" s="2">
        <v>11</v>
      </c>
      <c r="D82" s="2">
        <v>24</v>
      </c>
      <c r="E82" s="2">
        <v>23</v>
      </c>
      <c r="G82" s="2">
        <f t="shared" si="2"/>
        <v>24</v>
      </c>
      <c r="H82" s="2">
        <f t="shared" si="3"/>
        <v>23</v>
      </c>
    </row>
    <row r="83" spans="1:8" ht="15.75">
      <c r="A83" s="1" t="s">
        <v>151</v>
      </c>
      <c r="B83" s="1" t="s">
        <v>152</v>
      </c>
      <c r="C83" s="2">
        <v>11</v>
      </c>
      <c r="D83" s="2">
        <v>20</v>
      </c>
      <c r="E83" s="2">
        <v>13</v>
      </c>
      <c r="G83" s="2">
        <f t="shared" si="2"/>
        <v>20</v>
      </c>
      <c r="H83" s="2">
        <f t="shared" si="3"/>
        <v>13</v>
      </c>
    </row>
    <row r="84" spans="1:8" ht="15.75">
      <c r="A84" s="1" t="s">
        <v>153</v>
      </c>
      <c r="B84" s="1" t="s">
        <v>154</v>
      </c>
      <c r="C84" s="2">
        <v>11</v>
      </c>
      <c r="D84" s="2">
        <v>21</v>
      </c>
      <c r="E84" s="2">
        <v>21</v>
      </c>
      <c r="G84" s="2">
        <f t="shared" si="2"/>
        <v>21</v>
      </c>
      <c r="H84" s="2">
        <f t="shared" si="3"/>
        <v>21</v>
      </c>
    </row>
    <row r="85" spans="1:8" ht="15.75">
      <c r="A85" s="1" t="s">
        <v>155</v>
      </c>
      <c r="B85" s="1" t="s">
        <v>21</v>
      </c>
      <c r="C85" s="2">
        <v>11</v>
      </c>
      <c r="D85" s="2">
        <v>20</v>
      </c>
      <c r="E85" s="2">
        <v>23</v>
      </c>
      <c r="G85" s="2">
        <f t="shared" si="2"/>
        <v>20</v>
      </c>
      <c r="H85" s="2">
        <f t="shared" si="3"/>
        <v>23</v>
      </c>
    </row>
    <row r="86" spans="1:8" ht="15.75">
      <c r="A86" s="1" t="s">
        <v>156</v>
      </c>
      <c r="B86" s="1" t="s">
        <v>28</v>
      </c>
      <c r="C86" s="2">
        <v>11</v>
      </c>
      <c r="D86" s="2">
        <v>26</v>
      </c>
      <c r="E86" s="2">
        <v>27</v>
      </c>
      <c r="G86" s="2">
        <f t="shared" si="2"/>
        <v>26</v>
      </c>
      <c r="H86" s="2">
        <f t="shared" si="3"/>
        <v>27</v>
      </c>
    </row>
    <row r="87" spans="1:8" ht="15.75">
      <c r="A87" s="1" t="s">
        <v>157</v>
      </c>
      <c r="B87" s="1" t="s">
        <v>22</v>
      </c>
      <c r="C87" s="2">
        <v>11</v>
      </c>
      <c r="D87" s="2">
        <v>28</v>
      </c>
      <c r="E87" s="2">
        <v>30</v>
      </c>
      <c r="G87" s="2">
        <f t="shared" si="2"/>
        <v>28</v>
      </c>
      <c r="H87" s="2">
        <f t="shared" si="3"/>
        <v>30</v>
      </c>
    </row>
    <row r="88" spans="1:8" ht="15.75">
      <c r="A88" s="1" t="s">
        <v>158</v>
      </c>
      <c r="B88" s="1" t="s">
        <v>69</v>
      </c>
      <c r="C88" s="2">
        <v>11</v>
      </c>
      <c r="D88" s="2">
        <v>25</v>
      </c>
      <c r="E88" s="2">
        <v>26</v>
      </c>
      <c r="G88" s="2">
        <f t="shared" si="2"/>
        <v>25</v>
      </c>
      <c r="H88" s="2">
        <f t="shared" si="3"/>
        <v>26</v>
      </c>
    </row>
    <row r="89" spans="1:8" ht="15.75">
      <c r="A89" s="1" t="s">
        <v>159</v>
      </c>
      <c r="B89" s="1" t="s">
        <v>160</v>
      </c>
      <c r="C89" s="2">
        <v>11</v>
      </c>
      <c r="D89" s="2">
        <v>27</v>
      </c>
      <c r="E89" s="2">
        <v>26</v>
      </c>
      <c r="G89" s="2">
        <f t="shared" si="2"/>
        <v>27</v>
      </c>
      <c r="H89" s="2">
        <f t="shared" si="3"/>
        <v>26</v>
      </c>
    </row>
    <row r="90" spans="1:8" ht="15.75">
      <c r="A90" s="1" t="s">
        <v>159</v>
      </c>
      <c r="B90" s="1" t="s">
        <v>161</v>
      </c>
      <c r="C90" s="2">
        <v>11</v>
      </c>
      <c r="D90" s="2">
        <v>20</v>
      </c>
      <c r="E90" s="2">
        <v>20</v>
      </c>
      <c r="G90" s="2">
        <f t="shared" si="2"/>
        <v>20</v>
      </c>
      <c r="H90" s="2">
        <f t="shared" si="3"/>
        <v>20</v>
      </c>
    </row>
    <row r="91" spans="1:8" ht="15.75">
      <c r="A91" s="1" t="s">
        <v>162</v>
      </c>
      <c r="B91" s="1" t="s">
        <v>163</v>
      </c>
      <c r="C91" s="2">
        <v>11</v>
      </c>
      <c r="D91" s="2">
        <v>21</v>
      </c>
      <c r="E91" s="2">
        <v>13</v>
      </c>
      <c r="G91" s="2">
        <f t="shared" si="2"/>
        <v>21</v>
      </c>
      <c r="H91" s="2">
        <f t="shared" si="3"/>
        <v>13</v>
      </c>
    </row>
    <row r="92" spans="1:8" ht="15.75">
      <c r="A92" s="1" t="s">
        <v>164</v>
      </c>
      <c r="B92" s="1" t="s">
        <v>165</v>
      </c>
      <c r="C92" s="2">
        <v>11</v>
      </c>
      <c r="D92" s="2">
        <v>19</v>
      </c>
      <c r="E92" s="2">
        <v>15</v>
      </c>
      <c r="G92" s="2">
        <f t="shared" si="2"/>
        <v>19</v>
      </c>
      <c r="H92" s="2">
        <f t="shared" si="3"/>
        <v>15</v>
      </c>
    </row>
    <row r="93" spans="1:8" ht="15.75">
      <c r="A93" s="1" t="s">
        <v>166</v>
      </c>
      <c r="B93" s="1" t="s">
        <v>167</v>
      </c>
      <c r="C93" s="2">
        <v>11</v>
      </c>
      <c r="D93" s="2">
        <v>16</v>
      </c>
      <c r="E93" s="2">
        <v>13</v>
      </c>
      <c r="G93" s="2">
        <f t="shared" si="2"/>
        <v>16</v>
      </c>
      <c r="H93" s="2">
        <f t="shared" si="3"/>
        <v>13</v>
      </c>
    </row>
    <row r="94" spans="1:8" ht="15.75">
      <c r="A94" s="1" t="s">
        <v>168</v>
      </c>
      <c r="B94" s="1" t="s">
        <v>169</v>
      </c>
      <c r="C94" s="2">
        <v>11</v>
      </c>
      <c r="D94" s="2">
        <v>18</v>
      </c>
      <c r="E94" s="2">
        <v>12</v>
      </c>
      <c r="G94" s="2">
        <f t="shared" si="2"/>
        <v>18</v>
      </c>
      <c r="H94" s="2">
        <f t="shared" si="3"/>
        <v>12</v>
      </c>
    </row>
    <row r="95" spans="1:8" ht="15.75">
      <c r="A95" s="1" t="s">
        <v>170</v>
      </c>
      <c r="B95" s="1" t="s">
        <v>171</v>
      </c>
      <c r="C95" s="2">
        <v>11</v>
      </c>
      <c r="D95" s="2">
        <v>24</v>
      </c>
      <c r="E95" s="2">
        <v>20</v>
      </c>
      <c r="G95" s="2">
        <f t="shared" si="2"/>
        <v>24</v>
      </c>
      <c r="H95" s="2">
        <f t="shared" si="3"/>
        <v>20</v>
      </c>
    </row>
    <row r="96" spans="1:8" ht="15.75">
      <c r="A96" s="1" t="s">
        <v>172</v>
      </c>
      <c r="B96" s="1" t="s">
        <v>69</v>
      </c>
      <c r="C96" s="2">
        <v>11</v>
      </c>
      <c r="D96" s="2">
        <v>22</v>
      </c>
      <c r="E96" s="2">
        <v>16</v>
      </c>
      <c r="G96" s="2">
        <f t="shared" si="2"/>
        <v>22</v>
      </c>
      <c r="H96" s="2">
        <f t="shared" si="3"/>
        <v>16</v>
      </c>
    </row>
    <row r="97" spans="1:8" ht="15.75">
      <c r="A97" s="1" t="s">
        <v>173</v>
      </c>
      <c r="B97" s="1" t="s">
        <v>134</v>
      </c>
      <c r="C97" s="2">
        <v>11</v>
      </c>
      <c r="D97" s="2">
        <v>28</v>
      </c>
      <c r="E97" s="2">
        <v>25</v>
      </c>
      <c r="G97" s="2">
        <f t="shared" si="2"/>
        <v>28</v>
      </c>
      <c r="H97" s="2">
        <f t="shared" si="3"/>
        <v>25</v>
      </c>
    </row>
    <row r="98" spans="1:8" ht="15.75">
      <c r="A98" s="1" t="s">
        <v>174</v>
      </c>
      <c r="B98" s="1" t="s">
        <v>175</v>
      </c>
      <c r="C98" s="2">
        <v>11</v>
      </c>
      <c r="D98" s="2">
        <v>16</v>
      </c>
      <c r="E98" s="2">
        <v>26</v>
      </c>
      <c r="G98" s="2">
        <f t="shared" si="2"/>
        <v>16</v>
      </c>
      <c r="H98" s="2">
        <f t="shared" si="3"/>
        <v>26</v>
      </c>
    </row>
    <row r="99" spans="1:8" ht="15.75">
      <c r="A99" s="1" t="s">
        <v>176</v>
      </c>
      <c r="B99" s="1" t="s">
        <v>177</v>
      </c>
      <c r="C99" s="2">
        <v>11</v>
      </c>
      <c r="D99" s="2">
        <v>27</v>
      </c>
      <c r="E99" s="2">
        <v>26</v>
      </c>
      <c r="G99" s="2">
        <f t="shared" si="2"/>
        <v>27</v>
      </c>
      <c r="H99" s="2">
        <f t="shared" si="3"/>
        <v>26</v>
      </c>
    </row>
    <row r="100" spans="1:8" ht="15.75">
      <c r="A100" s="1" t="s">
        <v>178</v>
      </c>
      <c r="B100" s="1" t="s">
        <v>179</v>
      </c>
      <c r="C100" s="2">
        <v>11</v>
      </c>
      <c r="D100" s="2">
        <v>22</v>
      </c>
      <c r="E100" s="2">
        <v>16</v>
      </c>
      <c r="G100" s="2">
        <f t="shared" si="2"/>
        <v>22</v>
      </c>
      <c r="H100" s="2">
        <f t="shared" si="3"/>
        <v>16</v>
      </c>
    </row>
    <row r="101" spans="1:8" ht="15.75">
      <c r="A101" s="1" t="s">
        <v>180</v>
      </c>
      <c r="B101" s="1" t="s">
        <v>107</v>
      </c>
      <c r="C101" s="2">
        <v>11</v>
      </c>
      <c r="D101" s="2">
        <v>22</v>
      </c>
      <c r="E101" s="2">
        <v>20</v>
      </c>
      <c r="G101" s="2">
        <f t="shared" si="2"/>
        <v>22</v>
      </c>
      <c r="H101" s="2">
        <f t="shared" si="3"/>
        <v>20</v>
      </c>
    </row>
    <row r="102" spans="1:8" ht="15.75">
      <c r="A102" s="1" t="s">
        <v>181</v>
      </c>
      <c r="B102" s="1" t="s">
        <v>182</v>
      </c>
      <c r="C102" s="2">
        <v>11</v>
      </c>
      <c r="D102" s="2">
        <v>26</v>
      </c>
      <c r="E102" s="2">
        <v>24</v>
      </c>
      <c r="G102" s="2">
        <f t="shared" si="2"/>
        <v>26</v>
      </c>
      <c r="H102" s="2">
        <f t="shared" si="3"/>
        <v>24</v>
      </c>
    </row>
    <row r="103" spans="1:8" ht="15.75">
      <c r="A103" s="1" t="s">
        <v>183</v>
      </c>
      <c r="B103" s="1" t="s">
        <v>179</v>
      </c>
      <c r="C103" s="2">
        <v>11</v>
      </c>
      <c r="D103" s="2">
        <v>24</v>
      </c>
      <c r="E103" s="2">
        <v>20</v>
      </c>
      <c r="G103" s="2">
        <f t="shared" si="2"/>
        <v>24</v>
      </c>
      <c r="H103" s="2">
        <f t="shared" si="3"/>
        <v>20</v>
      </c>
    </row>
    <row r="104" spans="1:8" ht="15.75">
      <c r="A104" s="1" t="s">
        <v>184</v>
      </c>
      <c r="B104" s="1" t="s">
        <v>107</v>
      </c>
      <c r="C104" s="2">
        <v>11</v>
      </c>
      <c r="D104" s="2">
        <v>25</v>
      </c>
      <c r="E104" s="2">
        <v>29</v>
      </c>
      <c r="G104" s="2">
        <f t="shared" si="2"/>
        <v>25</v>
      </c>
      <c r="H104" s="2">
        <f t="shared" si="3"/>
        <v>29</v>
      </c>
    </row>
    <row r="105" spans="1:8" ht="15.75">
      <c r="A105" s="1" t="s">
        <v>185</v>
      </c>
      <c r="B105" s="1" t="s">
        <v>186</v>
      </c>
      <c r="C105" s="2">
        <v>11</v>
      </c>
      <c r="D105" s="2">
        <v>18</v>
      </c>
      <c r="E105" s="2">
        <v>16</v>
      </c>
      <c r="F105" s="4" t="s">
        <v>419</v>
      </c>
      <c r="G105" s="2">
        <f t="shared" si="2"/>
      </c>
      <c r="H105" s="2">
        <f t="shared" si="3"/>
      </c>
    </row>
    <row r="106" spans="1:8" ht="15.75">
      <c r="A106" s="1" t="s">
        <v>187</v>
      </c>
      <c r="B106" s="1" t="s">
        <v>188</v>
      </c>
      <c r="C106" s="2">
        <v>11</v>
      </c>
      <c r="D106" s="2">
        <v>17</v>
      </c>
      <c r="E106" s="2">
        <v>17</v>
      </c>
      <c r="G106" s="2">
        <f t="shared" si="2"/>
        <v>17</v>
      </c>
      <c r="H106" s="2">
        <f t="shared" si="3"/>
        <v>17</v>
      </c>
    </row>
    <row r="107" spans="1:8" ht="15.75">
      <c r="A107" s="1" t="s">
        <v>189</v>
      </c>
      <c r="B107" s="1" t="s">
        <v>190</v>
      </c>
      <c r="C107" s="2">
        <v>11</v>
      </c>
      <c r="D107" s="2">
        <v>33</v>
      </c>
      <c r="E107" s="2">
        <v>27</v>
      </c>
      <c r="G107" s="2">
        <f t="shared" si="2"/>
        <v>33</v>
      </c>
      <c r="H107" s="2">
        <f t="shared" si="3"/>
        <v>27</v>
      </c>
    </row>
    <row r="108" spans="1:8" ht="15.75">
      <c r="A108" s="1" t="s">
        <v>191</v>
      </c>
      <c r="B108" s="1" t="s">
        <v>192</v>
      </c>
      <c r="C108" s="2">
        <v>11</v>
      </c>
      <c r="D108" s="2">
        <v>17</v>
      </c>
      <c r="E108" s="2">
        <v>15</v>
      </c>
      <c r="F108" s="4" t="s">
        <v>419</v>
      </c>
      <c r="G108" s="2">
        <f t="shared" si="2"/>
      </c>
      <c r="H108" s="2">
        <f t="shared" si="3"/>
      </c>
    </row>
    <row r="109" spans="1:8" ht="15.75">
      <c r="A109" s="1" t="s">
        <v>193</v>
      </c>
      <c r="B109" s="1" t="s">
        <v>194</v>
      </c>
      <c r="C109" s="2">
        <v>11</v>
      </c>
      <c r="D109" s="2">
        <v>26</v>
      </c>
      <c r="E109" s="2">
        <v>25</v>
      </c>
      <c r="G109" s="2">
        <f t="shared" si="2"/>
        <v>26</v>
      </c>
      <c r="H109" s="2">
        <f t="shared" si="3"/>
        <v>25</v>
      </c>
    </row>
    <row r="110" spans="1:8" ht="15.75">
      <c r="A110" s="1" t="s">
        <v>195</v>
      </c>
      <c r="B110" s="1" t="s">
        <v>125</v>
      </c>
      <c r="C110" s="2">
        <v>11</v>
      </c>
      <c r="D110" s="2">
        <v>29</v>
      </c>
      <c r="E110" s="2">
        <v>33</v>
      </c>
      <c r="G110" s="2">
        <f t="shared" si="2"/>
        <v>29</v>
      </c>
      <c r="H110" s="2">
        <f t="shared" si="3"/>
        <v>33</v>
      </c>
    </row>
    <row r="111" spans="1:8" ht="15.75">
      <c r="A111" s="1" t="s">
        <v>196</v>
      </c>
      <c r="B111" s="1" t="s">
        <v>197</v>
      </c>
      <c r="C111" s="2">
        <v>11</v>
      </c>
      <c r="D111" s="2">
        <v>15</v>
      </c>
      <c r="E111" s="2">
        <v>18</v>
      </c>
      <c r="G111" s="2">
        <f t="shared" si="2"/>
        <v>15</v>
      </c>
      <c r="H111" s="2">
        <f t="shared" si="3"/>
        <v>18</v>
      </c>
    </row>
    <row r="112" spans="1:8" ht="15.75">
      <c r="A112" s="1" t="s">
        <v>198</v>
      </c>
      <c r="B112" s="1" t="s">
        <v>199</v>
      </c>
      <c r="C112" s="2">
        <v>11</v>
      </c>
      <c r="D112" s="2">
        <v>26</v>
      </c>
      <c r="E112" s="2">
        <v>23</v>
      </c>
      <c r="G112" s="2">
        <f t="shared" si="2"/>
        <v>26</v>
      </c>
      <c r="H112" s="2">
        <f t="shared" si="3"/>
        <v>23</v>
      </c>
    </row>
    <row r="113" spans="1:8" ht="15.75">
      <c r="A113" s="1" t="s">
        <v>200</v>
      </c>
      <c r="B113" s="1" t="s">
        <v>125</v>
      </c>
      <c r="C113" s="2">
        <v>11</v>
      </c>
      <c r="D113" s="2">
        <v>10</v>
      </c>
      <c r="E113" s="2">
        <v>12</v>
      </c>
      <c r="G113" s="2">
        <f t="shared" si="2"/>
        <v>10</v>
      </c>
      <c r="H113" s="2">
        <f t="shared" si="3"/>
        <v>12</v>
      </c>
    </row>
    <row r="114" spans="1:8" ht="15.75">
      <c r="A114" s="1" t="s">
        <v>201</v>
      </c>
      <c r="B114" s="1" t="s">
        <v>32</v>
      </c>
      <c r="C114" s="2">
        <v>11</v>
      </c>
      <c r="D114" s="2">
        <v>20</v>
      </c>
      <c r="E114" s="2">
        <v>12</v>
      </c>
      <c r="F114" s="4" t="s">
        <v>419</v>
      </c>
      <c r="G114" s="2">
        <f t="shared" si="2"/>
      </c>
      <c r="H114" s="2">
        <f t="shared" si="3"/>
      </c>
    </row>
    <row r="115" spans="1:8" ht="15.75">
      <c r="A115" s="1" t="s">
        <v>202</v>
      </c>
      <c r="B115" s="1" t="s">
        <v>203</v>
      </c>
      <c r="C115" s="2">
        <v>11</v>
      </c>
      <c r="D115" s="2">
        <v>19</v>
      </c>
      <c r="E115" s="2">
        <v>17</v>
      </c>
      <c r="F115" s="4" t="s">
        <v>419</v>
      </c>
      <c r="G115" s="2">
        <f t="shared" si="2"/>
      </c>
      <c r="H115" s="2">
        <f t="shared" si="3"/>
      </c>
    </row>
    <row r="116" spans="1:8" ht="15.75">
      <c r="A116" s="1" t="s">
        <v>202</v>
      </c>
      <c r="B116" s="1" t="s">
        <v>204</v>
      </c>
      <c r="C116" s="2">
        <v>11</v>
      </c>
      <c r="D116" s="2">
        <v>11</v>
      </c>
      <c r="E116" s="2">
        <v>16</v>
      </c>
      <c r="F116" s="4" t="s">
        <v>419</v>
      </c>
      <c r="G116" s="2">
        <f t="shared" si="2"/>
      </c>
      <c r="H116" s="2">
        <f t="shared" si="3"/>
      </c>
    </row>
    <row r="117" spans="1:8" ht="15.75">
      <c r="A117" s="1" t="s">
        <v>205</v>
      </c>
      <c r="B117" s="1" t="s">
        <v>45</v>
      </c>
      <c r="C117" s="2">
        <v>11</v>
      </c>
      <c r="D117" s="2">
        <v>16</v>
      </c>
      <c r="E117" s="2">
        <v>15</v>
      </c>
      <c r="G117" s="2">
        <f t="shared" si="2"/>
        <v>16</v>
      </c>
      <c r="H117" s="2">
        <f t="shared" si="3"/>
        <v>15</v>
      </c>
    </row>
    <row r="118" spans="1:8" ht="15.75">
      <c r="A118" s="1" t="s">
        <v>206</v>
      </c>
      <c r="B118" s="1" t="s">
        <v>207</v>
      </c>
      <c r="C118" s="2">
        <v>11</v>
      </c>
      <c r="D118" s="2">
        <v>16</v>
      </c>
      <c r="E118" s="2">
        <v>21</v>
      </c>
      <c r="F118" s="4" t="s">
        <v>419</v>
      </c>
      <c r="G118" s="2">
        <f t="shared" si="2"/>
      </c>
      <c r="H118" s="2">
        <f t="shared" si="3"/>
      </c>
    </row>
    <row r="119" spans="1:8" ht="15.75">
      <c r="A119" s="1" t="s">
        <v>208</v>
      </c>
      <c r="B119" s="1" t="s">
        <v>209</v>
      </c>
      <c r="C119" s="2">
        <v>11</v>
      </c>
      <c r="D119" s="2">
        <v>23</v>
      </c>
      <c r="E119" s="2">
        <v>18</v>
      </c>
      <c r="G119" s="2">
        <f t="shared" si="2"/>
        <v>23</v>
      </c>
      <c r="H119" s="2">
        <f t="shared" si="3"/>
        <v>18</v>
      </c>
    </row>
    <row r="120" spans="1:8" ht="15.75">
      <c r="A120" s="1" t="s">
        <v>210</v>
      </c>
      <c r="B120" s="1" t="s">
        <v>211</v>
      </c>
      <c r="C120" s="2">
        <v>11</v>
      </c>
      <c r="D120" s="2">
        <v>22</v>
      </c>
      <c r="E120" s="2">
        <v>17</v>
      </c>
      <c r="G120" s="2">
        <f t="shared" si="2"/>
        <v>22</v>
      </c>
      <c r="H120" s="2">
        <f t="shared" si="3"/>
        <v>17</v>
      </c>
    </row>
    <row r="121" spans="1:8" ht="15.75">
      <c r="A121" s="1" t="s">
        <v>212</v>
      </c>
      <c r="B121" s="1" t="s">
        <v>213</v>
      </c>
      <c r="C121" s="2">
        <v>11</v>
      </c>
      <c r="D121" s="2">
        <v>11</v>
      </c>
      <c r="E121" s="2">
        <v>12</v>
      </c>
      <c r="F121" s="4" t="s">
        <v>419</v>
      </c>
      <c r="G121" s="2">
        <f t="shared" si="2"/>
      </c>
      <c r="H121" s="2">
        <f t="shared" si="3"/>
      </c>
    </row>
    <row r="122" spans="1:8" ht="15.75">
      <c r="A122" s="1" t="s">
        <v>214</v>
      </c>
      <c r="B122" s="1" t="s">
        <v>215</v>
      </c>
      <c r="C122" s="2">
        <v>11</v>
      </c>
      <c r="D122" s="2">
        <v>16</v>
      </c>
      <c r="E122" s="2">
        <v>14</v>
      </c>
      <c r="G122" s="2">
        <f t="shared" si="2"/>
        <v>16</v>
      </c>
      <c r="H122" s="2">
        <f t="shared" si="3"/>
        <v>14</v>
      </c>
    </row>
    <row r="123" spans="1:8" ht="15.75">
      <c r="A123" s="1" t="s">
        <v>216</v>
      </c>
      <c r="B123" s="1" t="s">
        <v>132</v>
      </c>
      <c r="C123" s="2">
        <v>11</v>
      </c>
      <c r="D123" s="2">
        <v>20</v>
      </c>
      <c r="E123" s="2">
        <v>15</v>
      </c>
      <c r="G123" s="2">
        <f t="shared" si="2"/>
        <v>20</v>
      </c>
      <c r="H123" s="2">
        <f t="shared" si="3"/>
        <v>15</v>
      </c>
    </row>
    <row r="124" spans="1:8" ht="15.75">
      <c r="A124" s="1" t="s">
        <v>217</v>
      </c>
      <c r="B124" s="1" t="s">
        <v>218</v>
      </c>
      <c r="C124" s="2">
        <v>11</v>
      </c>
      <c r="D124" s="2">
        <v>27</v>
      </c>
      <c r="E124" s="2">
        <v>33</v>
      </c>
      <c r="G124" s="2">
        <f t="shared" si="2"/>
        <v>27</v>
      </c>
      <c r="H124" s="2">
        <f t="shared" si="3"/>
        <v>33</v>
      </c>
    </row>
    <row r="125" spans="1:8" ht="15.75">
      <c r="A125" s="1" t="s">
        <v>219</v>
      </c>
      <c r="B125" s="1" t="s">
        <v>220</v>
      </c>
      <c r="C125" s="2">
        <v>11</v>
      </c>
      <c r="D125" s="2">
        <v>21</v>
      </c>
      <c r="E125" s="2">
        <v>22</v>
      </c>
      <c r="G125" s="2">
        <f t="shared" si="2"/>
        <v>21</v>
      </c>
      <c r="H125" s="2">
        <f t="shared" si="3"/>
        <v>22</v>
      </c>
    </row>
    <row r="126" spans="1:8" ht="15.75">
      <c r="A126" s="1" t="s">
        <v>221</v>
      </c>
      <c r="B126" s="1" t="s">
        <v>222</v>
      </c>
      <c r="C126" s="2">
        <v>11</v>
      </c>
      <c r="D126" s="2">
        <v>17</v>
      </c>
      <c r="E126" s="2">
        <v>15</v>
      </c>
      <c r="G126" s="2">
        <f t="shared" si="2"/>
        <v>17</v>
      </c>
      <c r="H126" s="2">
        <f t="shared" si="3"/>
        <v>15</v>
      </c>
    </row>
    <row r="127" spans="1:8" ht="15.75">
      <c r="A127" s="1" t="s">
        <v>223</v>
      </c>
      <c r="B127" s="1" t="s">
        <v>224</v>
      </c>
      <c r="C127" s="2">
        <v>11</v>
      </c>
      <c r="D127" s="2">
        <v>20</v>
      </c>
      <c r="E127" s="2">
        <v>19</v>
      </c>
      <c r="G127" s="2">
        <f t="shared" si="2"/>
        <v>20</v>
      </c>
      <c r="H127" s="2">
        <f t="shared" si="3"/>
        <v>19</v>
      </c>
    </row>
    <row r="128" spans="1:8" ht="15.75">
      <c r="A128" s="1" t="s">
        <v>225</v>
      </c>
      <c r="B128" s="1" t="s">
        <v>107</v>
      </c>
      <c r="C128" s="2">
        <v>11</v>
      </c>
      <c r="D128" s="2">
        <v>21</v>
      </c>
      <c r="E128" s="2">
        <v>20</v>
      </c>
      <c r="G128" s="2">
        <f t="shared" si="2"/>
        <v>21</v>
      </c>
      <c r="H128" s="2">
        <f t="shared" si="3"/>
        <v>20</v>
      </c>
    </row>
    <row r="129" spans="1:8" ht="15.75">
      <c r="A129" s="1" t="s">
        <v>226</v>
      </c>
      <c r="B129" s="1" t="s">
        <v>227</v>
      </c>
      <c r="C129" s="2">
        <v>11</v>
      </c>
      <c r="D129" s="2">
        <v>22</v>
      </c>
      <c r="E129" s="2">
        <v>23</v>
      </c>
      <c r="G129" s="2">
        <f t="shared" si="2"/>
        <v>22</v>
      </c>
      <c r="H129" s="2">
        <f t="shared" si="3"/>
        <v>23</v>
      </c>
    </row>
    <row r="130" spans="1:8" ht="15.75">
      <c r="A130" s="1" t="s">
        <v>226</v>
      </c>
      <c r="B130" s="1" t="s">
        <v>228</v>
      </c>
      <c r="C130" s="2">
        <v>11</v>
      </c>
      <c r="D130" s="2">
        <v>22</v>
      </c>
      <c r="E130" s="2">
        <v>17</v>
      </c>
      <c r="G130" s="2">
        <f t="shared" si="2"/>
        <v>22</v>
      </c>
      <c r="H130" s="2">
        <f t="shared" si="3"/>
        <v>17</v>
      </c>
    </row>
    <row r="131" spans="1:8" ht="15.75">
      <c r="A131" s="1" t="s">
        <v>229</v>
      </c>
      <c r="B131" s="1" t="s">
        <v>230</v>
      </c>
      <c r="C131" s="2">
        <v>11</v>
      </c>
      <c r="D131" s="2">
        <v>28</v>
      </c>
      <c r="E131" s="2">
        <v>24</v>
      </c>
      <c r="G131" s="2">
        <f t="shared" si="2"/>
        <v>28</v>
      </c>
      <c r="H131" s="2">
        <f t="shared" si="3"/>
        <v>24</v>
      </c>
    </row>
    <row r="132" spans="1:8" ht="15.75">
      <c r="A132" s="1" t="s">
        <v>231</v>
      </c>
      <c r="B132" s="1" t="s">
        <v>232</v>
      </c>
      <c r="C132" s="2">
        <v>11</v>
      </c>
      <c r="D132" s="2">
        <v>16</v>
      </c>
      <c r="E132" s="2">
        <v>17</v>
      </c>
      <c r="G132" s="2">
        <f aca="true" t="shared" si="4" ref="G132:G141">IF($F132="",D132,"")</f>
        <v>16</v>
      </c>
      <c r="H132" s="2">
        <f aca="true" t="shared" si="5" ref="H132:H141">IF($F132="",E132,"")</f>
        <v>17</v>
      </c>
    </row>
    <row r="133" spans="1:8" ht="15.75">
      <c r="A133" s="1" t="s">
        <v>233</v>
      </c>
      <c r="B133" s="1" t="s">
        <v>199</v>
      </c>
      <c r="C133" s="2">
        <v>11</v>
      </c>
      <c r="D133" s="2">
        <v>22</v>
      </c>
      <c r="E133" s="2">
        <v>20</v>
      </c>
      <c r="F133" s="4" t="s">
        <v>419</v>
      </c>
      <c r="G133" s="2">
        <f t="shared" si="4"/>
      </c>
      <c r="H133" s="2">
        <f t="shared" si="5"/>
      </c>
    </row>
    <row r="134" spans="1:8" ht="15.75">
      <c r="A134" s="1" t="s">
        <v>234</v>
      </c>
      <c r="B134" s="1" t="s">
        <v>235</v>
      </c>
      <c r="C134" s="2">
        <v>11</v>
      </c>
      <c r="D134" s="2">
        <v>22</v>
      </c>
      <c r="E134" s="2">
        <v>24</v>
      </c>
      <c r="G134" s="2">
        <f t="shared" si="4"/>
        <v>22</v>
      </c>
      <c r="H134" s="2">
        <f t="shared" si="5"/>
        <v>24</v>
      </c>
    </row>
    <row r="135" spans="1:8" ht="15.75">
      <c r="A135" s="1" t="s">
        <v>236</v>
      </c>
      <c r="B135" s="1" t="s">
        <v>237</v>
      </c>
      <c r="C135" s="2">
        <v>11</v>
      </c>
      <c r="D135" s="2">
        <v>25</v>
      </c>
      <c r="E135" s="2">
        <v>22</v>
      </c>
      <c r="G135" s="2">
        <f t="shared" si="4"/>
        <v>25</v>
      </c>
      <c r="H135" s="2">
        <f t="shared" si="5"/>
        <v>22</v>
      </c>
    </row>
    <row r="136" spans="1:8" ht="15.75">
      <c r="A136" s="1" t="s">
        <v>238</v>
      </c>
      <c r="B136" s="1" t="s">
        <v>104</v>
      </c>
      <c r="C136" s="2">
        <v>11</v>
      </c>
      <c r="D136" s="2">
        <v>16</v>
      </c>
      <c r="E136" s="2">
        <v>19</v>
      </c>
      <c r="G136" s="2">
        <f t="shared" si="4"/>
        <v>16</v>
      </c>
      <c r="H136" s="2">
        <f t="shared" si="5"/>
        <v>19</v>
      </c>
    </row>
    <row r="137" spans="1:8" ht="15.75">
      <c r="A137" s="1" t="s">
        <v>239</v>
      </c>
      <c r="B137" s="1" t="s">
        <v>240</v>
      </c>
      <c r="C137" s="2">
        <v>11</v>
      </c>
      <c r="D137" s="2">
        <v>10</v>
      </c>
      <c r="E137" s="2">
        <v>14</v>
      </c>
      <c r="F137" s="4" t="s">
        <v>419</v>
      </c>
      <c r="G137" s="2">
        <f t="shared" si="4"/>
      </c>
      <c r="H137" s="2">
        <f t="shared" si="5"/>
      </c>
    </row>
    <row r="138" spans="1:8" ht="15.75">
      <c r="A138" s="1" t="s">
        <v>241</v>
      </c>
      <c r="B138" s="1" t="s">
        <v>242</v>
      </c>
      <c r="C138" s="2">
        <v>11</v>
      </c>
      <c r="D138" s="2">
        <v>21</v>
      </c>
      <c r="E138" s="2">
        <v>21</v>
      </c>
      <c r="G138" s="2">
        <f t="shared" si="4"/>
        <v>21</v>
      </c>
      <c r="H138" s="2">
        <f t="shared" si="5"/>
        <v>21</v>
      </c>
    </row>
    <row r="139" spans="1:8" ht="15.75">
      <c r="A139" s="1" t="s">
        <v>243</v>
      </c>
      <c r="B139" s="1" t="s">
        <v>244</v>
      </c>
      <c r="C139" s="2">
        <v>11</v>
      </c>
      <c r="D139" s="2">
        <v>24</v>
      </c>
      <c r="E139" s="2">
        <v>26</v>
      </c>
      <c r="G139" s="2">
        <f t="shared" si="4"/>
        <v>24</v>
      </c>
      <c r="H139" s="2">
        <f t="shared" si="5"/>
        <v>26</v>
      </c>
    </row>
    <row r="140" spans="1:8" ht="15.75">
      <c r="A140" s="1" t="s">
        <v>245</v>
      </c>
      <c r="B140" s="1" t="s">
        <v>130</v>
      </c>
      <c r="C140" s="2">
        <v>11</v>
      </c>
      <c r="D140" s="2">
        <v>23</v>
      </c>
      <c r="E140" s="2">
        <v>21</v>
      </c>
      <c r="G140" s="2">
        <f t="shared" si="4"/>
        <v>23</v>
      </c>
      <c r="H140" s="2">
        <f t="shared" si="5"/>
        <v>21</v>
      </c>
    </row>
    <row r="141" spans="1:8" ht="15.75">
      <c r="A141" s="1" t="s">
        <v>246</v>
      </c>
      <c r="B141" s="1" t="s">
        <v>247</v>
      </c>
      <c r="C141" s="2">
        <v>11</v>
      </c>
      <c r="D141" s="2">
        <v>24</v>
      </c>
      <c r="E141" s="2">
        <v>24</v>
      </c>
      <c r="G141" s="2">
        <f t="shared" si="4"/>
        <v>24</v>
      </c>
      <c r="H141" s="2">
        <f t="shared" si="5"/>
        <v>24</v>
      </c>
    </row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61">
      <selection activeCell="D2" sqref="D2:E2"/>
    </sheetView>
  </sheetViews>
  <sheetFormatPr defaultColWidth="8.8515625" defaultRowHeight="15"/>
  <cols>
    <col min="1" max="1" width="14.7109375" style="1" bestFit="1" customWidth="1"/>
    <col min="2" max="2" width="11.7109375" style="1" bestFit="1" customWidth="1"/>
    <col min="3" max="3" width="6.7109375" style="2" bestFit="1" customWidth="1"/>
    <col min="4" max="4" width="12.421875" style="2" bestFit="1" customWidth="1"/>
    <col min="5" max="5" width="13.28125" style="2" bestFit="1" customWidth="1"/>
    <col min="6" max="6" width="14.00390625" style="4" customWidth="1"/>
    <col min="7" max="16384" width="8.8515625" style="1" customWidth="1"/>
  </cols>
  <sheetData>
    <row r="1" spans="1:8" ht="15.75">
      <c r="A1" s="1" t="s">
        <v>417</v>
      </c>
      <c r="G1" s="6" t="s">
        <v>421</v>
      </c>
      <c r="H1" s="6"/>
    </row>
    <row r="2" spans="1:8" ht="47.25">
      <c r="A2" s="1" t="s">
        <v>0</v>
      </c>
      <c r="B2" s="1" t="s">
        <v>1</v>
      </c>
      <c r="C2" s="2" t="s">
        <v>250</v>
      </c>
      <c r="D2" s="2" t="s">
        <v>248</v>
      </c>
      <c r="E2" s="2" t="s">
        <v>249</v>
      </c>
      <c r="F2" s="3" t="s">
        <v>418</v>
      </c>
      <c r="G2" s="5" t="s">
        <v>248</v>
      </c>
      <c r="H2" s="5" t="s">
        <v>249</v>
      </c>
    </row>
    <row r="3" spans="1:8" ht="15.75">
      <c r="A3" s="1" t="s">
        <v>252</v>
      </c>
      <c r="B3" s="1" t="s">
        <v>107</v>
      </c>
      <c r="C3" s="2">
        <v>12</v>
      </c>
      <c r="D3" s="2">
        <v>14</v>
      </c>
      <c r="E3" s="2">
        <v>17</v>
      </c>
      <c r="G3" s="2">
        <f>IF($F3="",D3,"")</f>
        <v>14</v>
      </c>
      <c r="H3" s="2">
        <f>IF($F3="",E3,"")</f>
        <v>17</v>
      </c>
    </row>
    <row r="4" spans="1:8" ht="15.75">
      <c r="A4" s="1" t="s">
        <v>253</v>
      </c>
      <c r="B4" s="1" t="s">
        <v>254</v>
      </c>
      <c r="C4" s="2">
        <v>12</v>
      </c>
      <c r="D4" s="2">
        <v>17</v>
      </c>
      <c r="E4" s="2">
        <v>15</v>
      </c>
      <c r="F4" s="4" t="s">
        <v>419</v>
      </c>
      <c r="G4" s="2">
        <f aca="true" t="shared" si="0" ref="G4:G67">IF($F4="",D4,"")</f>
      </c>
      <c r="H4" s="2">
        <f aca="true" t="shared" si="1" ref="H4:H67">IF($F4="",E4,"")</f>
      </c>
    </row>
    <row r="5" spans="1:8" ht="15.75">
      <c r="A5" s="1" t="s">
        <v>4</v>
      </c>
      <c r="B5" s="1" t="s">
        <v>70</v>
      </c>
      <c r="C5" s="2">
        <v>12</v>
      </c>
      <c r="D5" s="2">
        <v>23</v>
      </c>
      <c r="E5" s="2">
        <v>17</v>
      </c>
      <c r="G5" s="2">
        <f t="shared" si="0"/>
        <v>23</v>
      </c>
      <c r="H5" s="2">
        <f t="shared" si="1"/>
        <v>17</v>
      </c>
    </row>
    <row r="6" spans="1:8" ht="15.75">
      <c r="A6" s="1" t="s">
        <v>255</v>
      </c>
      <c r="B6" s="1" t="s">
        <v>256</v>
      </c>
      <c r="C6" s="2">
        <v>12</v>
      </c>
      <c r="D6" s="2">
        <v>0</v>
      </c>
      <c r="E6" s="2">
        <v>0</v>
      </c>
      <c r="F6" s="4" t="s">
        <v>420</v>
      </c>
      <c r="G6" s="2">
        <f t="shared" si="0"/>
      </c>
      <c r="H6" s="2">
        <f t="shared" si="1"/>
      </c>
    </row>
    <row r="7" spans="1:8" ht="15.75">
      <c r="A7" s="1" t="s">
        <v>257</v>
      </c>
      <c r="B7" s="1" t="s">
        <v>258</v>
      </c>
      <c r="C7" s="2">
        <v>12</v>
      </c>
      <c r="D7" s="2">
        <v>15</v>
      </c>
      <c r="E7" s="2">
        <v>14</v>
      </c>
      <c r="G7" s="2">
        <f t="shared" si="0"/>
        <v>15</v>
      </c>
      <c r="H7" s="2">
        <f t="shared" si="1"/>
        <v>14</v>
      </c>
    </row>
    <row r="8" spans="1:8" ht="15.75">
      <c r="A8" s="1" t="s">
        <v>259</v>
      </c>
      <c r="B8" s="1" t="s">
        <v>47</v>
      </c>
      <c r="C8" s="2">
        <v>12</v>
      </c>
      <c r="D8" s="2">
        <v>24</v>
      </c>
      <c r="E8" s="2">
        <v>21</v>
      </c>
      <c r="G8" s="2">
        <f t="shared" si="0"/>
        <v>24</v>
      </c>
      <c r="H8" s="2">
        <f t="shared" si="1"/>
        <v>21</v>
      </c>
    </row>
    <row r="9" spans="1:8" ht="15.75">
      <c r="A9" s="1" t="s">
        <v>260</v>
      </c>
      <c r="B9" s="1" t="s">
        <v>261</v>
      </c>
      <c r="C9" s="2">
        <v>12</v>
      </c>
      <c r="D9" s="2">
        <v>25</v>
      </c>
      <c r="E9" s="2">
        <v>22</v>
      </c>
      <c r="G9" s="2">
        <f t="shared" si="0"/>
        <v>25</v>
      </c>
      <c r="H9" s="2">
        <f t="shared" si="1"/>
        <v>22</v>
      </c>
    </row>
    <row r="10" spans="1:8" ht="15.75">
      <c r="A10" s="1" t="s">
        <v>262</v>
      </c>
      <c r="B10" s="1" t="s">
        <v>104</v>
      </c>
      <c r="C10" s="2">
        <v>12</v>
      </c>
      <c r="D10" s="2">
        <v>15</v>
      </c>
      <c r="E10" s="2">
        <v>14</v>
      </c>
      <c r="G10" s="2">
        <f t="shared" si="0"/>
        <v>15</v>
      </c>
      <c r="H10" s="2">
        <f t="shared" si="1"/>
        <v>14</v>
      </c>
    </row>
    <row r="11" spans="1:8" ht="15.75">
      <c r="A11" s="1" t="s">
        <v>263</v>
      </c>
      <c r="B11" s="1" t="s">
        <v>264</v>
      </c>
      <c r="C11" s="2">
        <v>12</v>
      </c>
      <c r="D11" s="2">
        <v>19</v>
      </c>
      <c r="E11" s="2">
        <v>18</v>
      </c>
      <c r="G11" s="2">
        <f t="shared" si="0"/>
        <v>19</v>
      </c>
      <c r="H11" s="2">
        <f t="shared" si="1"/>
        <v>18</v>
      </c>
    </row>
    <row r="12" spans="1:8" ht="15.75">
      <c r="A12" s="1" t="s">
        <v>265</v>
      </c>
      <c r="B12" s="1" t="s">
        <v>266</v>
      </c>
      <c r="C12" s="2">
        <v>12</v>
      </c>
      <c r="D12" s="2">
        <v>14</v>
      </c>
      <c r="E12" s="2">
        <v>17</v>
      </c>
      <c r="F12" s="4" t="s">
        <v>419</v>
      </c>
      <c r="G12" s="2">
        <f t="shared" si="0"/>
      </c>
      <c r="H12" s="2">
        <f t="shared" si="1"/>
      </c>
    </row>
    <row r="13" spans="1:8" ht="15.75">
      <c r="A13" s="1" t="s">
        <v>267</v>
      </c>
      <c r="B13" s="1" t="s">
        <v>268</v>
      </c>
      <c r="C13" s="2">
        <v>12</v>
      </c>
      <c r="D13" s="2">
        <v>15</v>
      </c>
      <c r="E13" s="2">
        <v>22</v>
      </c>
      <c r="G13" s="2">
        <f t="shared" si="0"/>
        <v>15</v>
      </c>
      <c r="H13" s="2">
        <f t="shared" si="1"/>
        <v>22</v>
      </c>
    </row>
    <row r="14" spans="1:8" ht="15.75">
      <c r="A14" s="1" t="s">
        <v>269</v>
      </c>
      <c r="B14" s="1" t="s">
        <v>45</v>
      </c>
      <c r="C14" s="2">
        <v>12</v>
      </c>
      <c r="D14" s="2">
        <v>21</v>
      </c>
      <c r="E14" s="2">
        <v>17</v>
      </c>
      <c r="G14" s="2">
        <f t="shared" si="0"/>
        <v>21</v>
      </c>
      <c r="H14" s="2">
        <f t="shared" si="1"/>
        <v>17</v>
      </c>
    </row>
    <row r="15" spans="1:8" ht="15.75">
      <c r="A15" s="1" t="s">
        <v>270</v>
      </c>
      <c r="B15" s="1" t="s">
        <v>256</v>
      </c>
      <c r="C15" s="2">
        <v>12</v>
      </c>
      <c r="D15" s="2">
        <v>15</v>
      </c>
      <c r="E15" s="2">
        <v>18</v>
      </c>
      <c r="G15" s="2">
        <f t="shared" si="0"/>
        <v>15</v>
      </c>
      <c r="H15" s="2">
        <f t="shared" si="1"/>
        <v>18</v>
      </c>
    </row>
    <row r="16" spans="1:8" ht="15.75">
      <c r="A16" s="1" t="s">
        <v>271</v>
      </c>
      <c r="B16" s="1" t="s">
        <v>272</v>
      </c>
      <c r="C16" s="2">
        <v>12</v>
      </c>
      <c r="D16" s="2">
        <v>14</v>
      </c>
      <c r="E16" s="2">
        <v>18</v>
      </c>
      <c r="F16" s="4" t="s">
        <v>419</v>
      </c>
      <c r="G16" s="2">
        <f t="shared" si="0"/>
      </c>
      <c r="H16" s="2">
        <f t="shared" si="1"/>
      </c>
    </row>
    <row r="17" spans="1:8" ht="15.75">
      <c r="A17" s="1" t="s">
        <v>273</v>
      </c>
      <c r="B17" s="1" t="s">
        <v>274</v>
      </c>
      <c r="C17" s="2">
        <v>12</v>
      </c>
      <c r="D17" s="2">
        <v>25</v>
      </c>
      <c r="E17" s="2">
        <v>27</v>
      </c>
      <c r="G17" s="2">
        <f t="shared" si="0"/>
        <v>25</v>
      </c>
      <c r="H17" s="2">
        <f t="shared" si="1"/>
        <v>27</v>
      </c>
    </row>
    <row r="18" spans="1:8" ht="15.75">
      <c r="A18" s="1" t="s">
        <v>275</v>
      </c>
      <c r="B18" s="1" t="s">
        <v>76</v>
      </c>
      <c r="C18" s="2">
        <v>12</v>
      </c>
      <c r="D18" s="2">
        <v>13</v>
      </c>
      <c r="E18" s="2">
        <v>12</v>
      </c>
      <c r="G18" s="2">
        <f t="shared" si="0"/>
        <v>13</v>
      </c>
      <c r="H18" s="2">
        <f t="shared" si="1"/>
        <v>12</v>
      </c>
    </row>
    <row r="19" spans="1:8" ht="15.75">
      <c r="A19" s="1" t="s">
        <v>276</v>
      </c>
      <c r="B19" s="1" t="s">
        <v>277</v>
      </c>
      <c r="C19" s="2">
        <v>12</v>
      </c>
      <c r="D19" s="2">
        <v>0</v>
      </c>
      <c r="E19" s="2">
        <v>0</v>
      </c>
      <c r="F19" s="4" t="s">
        <v>420</v>
      </c>
      <c r="G19" s="2">
        <f t="shared" si="0"/>
      </c>
      <c r="H19" s="2">
        <f t="shared" si="1"/>
      </c>
    </row>
    <row r="20" spans="1:8" ht="15.75">
      <c r="A20" s="1" t="s">
        <v>278</v>
      </c>
      <c r="B20" s="1" t="s">
        <v>279</v>
      </c>
      <c r="C20" s="2">
        <v>12</v>
      </c>
      <c r="D20" s="2">
        <v>26</v>
      </c>
      <c r="E20" s="2">
        <v>29</v>
      </c>
      <c r="G20" s="2">
        <f t="shared" si="0"/>
        <v>26</v>
      </c>
      <c r="H20" s="2">
        <f t="shared" si="1"/>
        <v>29</v>
      </c>
    </row>
    <row r="21" spans="1:8" ht="15.75">
      <c r="A21" s="1" t="s">
        <v>280</v>
      </c>
      <c r="B21" s="1" t="s">
        <v>43</v>
      </c>
      <c r="C21" s="2">
        <v>12</v>
      </c>
      <c r="D21" s="2">
        <v>14</v>
      </c>
      <c r="E21" s="2">
        <v>13</v>
      </c>
      <c r="G21" s="2">
        <f t="shared" si="0"/>
        <v>14</v>
      </c>
      <c r="H21" s="2">
        <f t="shared" si="1"/>
        <v>13</v>
      </c>
    </row>
    <row r="22" spans="1:8" ht="15.75">
      <c r="A22" s="1" t="s">
        <v>281</v>
      </c>
      <c r="B22" s="1" t="s">
        <v>282</v>
      </c>
      <c r="C22" s="2">
        <v>12</v>
      </c>
      <c r="D22" s="2">
        <v>13</v>
      </c>
      <c r="E22" s="2">
        <v>14</v>
      </c>
      <c r="F22" s="4" t="s">
        <v>419</v>
      </c>
      <c r="G22" s="2">
        <f t="shared" si="0"/>
      </c>
      <c r="H22" s="2">
        <f t="shared" si="1"/>
      </c>
    </row>
    <row r="23" spans="1:8" ht="15.75">
      <c r="A23" s="1" t="s">
        <v>283</v>
      </c>
      <c r="B23" s="1" t="s">
        <v>47</v>
      </c>
      <c r="C23" s="2">
        <v>12</v>
      </c>
      <c r="D23" s="2">
        <v>22</v>
      </c>
      <c r="E23" s="2">
        <v>14</v>
      </c>
      <c r="G23" s="2">
        <f t="shared" si="0"/>
        <v>22</v>
      </c>
      <c r="H23" s="2">
        <f t="shared" si="1"/>
        <v>14</v>
      </c>
    </row>
    <row r="24" spans="1:8" ht="15.75">
      <c r="A24" s="1" t="s">
        <v>284</v>
      </c>
      <c r="B24" s="1" t="s">
        <v>285</v>
      </c>
      <c r="C24" s="2">
        <v>12</v>
      </c>
      <c r="D24" s="2">
        <v>24</v>
      </c>
      <c r="E24" s="2">
        <v>21</v>
      </c>
      <c r="G24" s="2">
        <f t="shared" si="0"/>
        <v>24</v>
      </c>
      <c r="H24" s="2">
        <f t="shared" si="1"/>
        <v>21</v>
      </c>
    </row>
    <row r="25" spans="1:8" ht="15.75">
      <c r="A25" s="1" t="s">
        <v>286</v>
      </c>
      <c r="B25" s="1" t="s">
        <v>287</v>
      </c>
      <c r="C25" s="2">
        <v>12</v>
      </c>
      <c r="D25" s="2">
        <v>11</v>
      </c>
      <c r="E25" s="2">
        <v>19</v>
      </c>
      <c r="F25" s="4" t="s">
        <v>419</v>
      </c>
      <c r="G25" s="2">
        <f t="shared" si="0"/>
      </c>
      <c r="H25" s="2">
        <f t="shared" si="1"/>
      </c>
    </row>
    <row r="26" spans="1:8" ht="15.75">
      <c r="A26" s="1" t="s">
        <v>23</v>
      </c>
      <c r="B26" s="1" t="s">
        <v>195</v>
      </c>
      <c r="C26" s="2">
        <v>12</v>
      </c>
      <c r="D26" s="2">
        <v>22</v>
      </c>
      <c r="E26" s="2">
        <v>19</v>
      </c>
      <c r="G26" s="2">
        <f t="shared" si="0"/>
        <v>22</v>
      </c>
      <c r="H26" s="2">
        <f t="shared" si="1"/>
        <v>19</v>
      </c>
    </row>
    <row r="27" spans="1:8" ht="15.75">
      <c r="A27" s="1" t="s">
        <v>27</v>
      </c>
      <c r="B27" s="1" t="s">
        <v>288</v>
      </c>
      <c r="C27" s="2">
        <v>12</v>
      </c>
      <c r="D27" s="2">
        <v>24</v>
      </c>
      <c r="E27" s="2">
        <v>26</v>
      </c>
      <c r="G27" s="2">
        <f t="shared" si="0"/>
        <v>24</v>
      </c>
      <c r="H27" s="2">
        <f t="shared" si="1"/>
        <v>26</v>
      </c>
    </row>
    <row r="28" spans="1:8" ht="15.75">
      <c r="A28" s="1" t="s">
        <v>289</v>
      </c>
      <c r="B28" s="1" t="s">
        <v>290</v>
      </c>
      <c r="C28" s="2">
        <v>12</v>
      </c>
      <c r="D28" s="2">
        <v>17</v>
      </c>
      <c r="E28" s="2">
        <v>16</v>
      </c>
      <c r="G28" s="2">
        <f t="shared" si="0"/>
        <v>17</v>
      </c>
      <c r="H28" s="2">
        <f t="shared" si="1"/>
        <v>16</v>
      </c>
    </row>
    <row r="29" spans="1:8" ht="15.75">
      <c r="A29" s="1" t="s">
        <v>37</v>
      </c>
      <c r="B29" s="1" t="s">
        <v>15</v>
      </c>
      <c r="C29" s="2">
        <v>12</v>
      </c>
      <c r="D29" s="2">
        <v>23</v>
      </c>
      <c r="E29" s="2">
        <v>24</v>
      </c>
      <c r="G29" s="2">
        <f t="shared" si="0"/>
        <v>23</v>
      </c>
      <c r="H29" s="2">
        <f t="shared" si="1"/>
        <v>24</v>
      </c>
    </row>
    <row r="30" spans="1:8" ht="15.75">
      <c r="A30" s="1" t="s">
        <v>291</v>
      </c>
      <c r="B30" s="1" t="s">
        <v>292</v>
      </c>
      <c r="C30" s="2">
        <v>12</v>
      </c>
      <c r="D30" s="2">
        <v>17</v>
      </c>
      <c r="E30" s="2">
        <v>16</v>
      </c>
      <c r="G30" s="2">
        <f t="shared" si="0"/>
        <v>17</v>
      </c>
      <c r="H30" s="2">
        <f t="shared" si="1"/>
        <v>16</v>
      </c>
    </row>
    <row r="31" spans="1:8" ht="15.75">
      <c r="A31" s="1" t="s">
        <v>293</v>
      </c>
      <c r="B31" s="1" t="s">
        <v>70</v>
      </c>
      <c r="C31" s="2">
        <v>12</v>
      </c>
      <c r="D31" s="2">
        <v>22</v>
      </c>
      <c r="E31" s="2">
        <v>25</v>
      </c>
      <c r="G31" s="2">
        <f t="shared" si="0"/>
        <v>22</v>
      </c>
      <c r="H31" s="2">
        <f t="shared" si="1"/>
        <v>25</v>
      </c>
    </row>
    <row r="32" spans="1:8" ht="15.75">
      <c r="A32" s="1" t="s">
        <v>294</v>
      </c>
      <c r="B32" s="1" t="s">
        <v>295</v>
      </c>
      <c r="C32" s="2">
        <v>12</v>
      </c>
      <c r="D32" s="2">
        <v>8</v>
      </c>
      <c r="E32" s="2">
        <v>16</v>
      </c>
      <c r="F32" s="4" t="s">
        <v>419</v>
      </c>
      <c r="G32" s="2">
        <f t="shared" si="0"/>
      </c>
      <c r="H32" s="2">
        <f t="shared" si="1"/>
      </c>
    </row>
    <row r="33" spans="1:8" ht="15.75">
      <c r="A33" s="1" t="s">
        <v>296</v>
      </c>
      <c r="B33" s="1" t="s">
        <v>215</v>
      </c>
      <c r="C33" s="2">
        <v>12</v>
      </c>
      <c r="D33" s="2">
        <v>22</v>
      </c>
      <c r="E33" s="2">
        <v>22</v>
      </c>
      <c r="G33" s="2">
        <f t="shared" si="0"/>
        <v>22</v>
      </c>
      <c r="H33" s="2">
        <f t="shared" si="1"/>
        <v>22</v>
      </c>
    </row>
    <row r="34" spans="1:8" ht="15.75">
      <c r="A34" s="1" t="s">
        <v>297</v>
      </c>
      <c r="B34" s="1" t="s">
        <v>107</v>
      </c>
      <c r="C34" s="2">
        <v>12</v>
      </c>
      <c r="D34" s="2">
        <v>13</v>
      </c>
      <c r="E34" s="2">
        <v>14</v>
      </c>
      <c r="G34" s="2">
        <f t="shared" si="0"/>
        <v>13</v>
      </c>
      <c r="H34" s="2">
        <f t="shared" si="1"/>
        <v>14</v>
      </c>
    </row>
    <row r="35" spans="1:8" ht="15.75">
      <c r="A35" s="1" t="s">
        <v>298</v>
      </c>
      <c r="B35" s="1" t="s">
        <v>299</v>
      </c>
      <c r="C35" s="2">
        <v>12</v>
      </c>
      <c r="D35" s="2">
        <v>24</v>
      </c>
      <c r="E35" s="2">
        <v>21</v>
      </c>
      <c r="G35" s="2">
        <f t="shared" si="0"/>
        <v>24</v>
      </c>
      <c r="H35" s="2">
        <f t="shared" si="1"/>
        <v>21</v>
      </c>
    </row>
    <row r="36" spans="1:8" ht="15.75">
      <c r="A36" s="1" t="s">
        <v>300</v>
      </c>
      <c r="B36" s="1" t="s">
        <v>301</v>
      </c>
      <c r="C36" s="2">
        <v>12</v>
      </c>
      <c r="D36" s="2">
        <v>20</v>
      </c>
      <c r="E36" s="2">
        <v>21</v>
      </c>
      <c r="G36" s="2">
        <f t="shared" si="0"/>
        <v>20</v>
      </c>
      <c r="H36" s="2">
        <f t="shared" si="1"/>
        <v>21</v>
      </c>
    </row>
    <row r="37" spans="1:8" ht="15.75">
      <c r="A37" s="1" t="s">
        <v>302</v>
      </c>
      <c r="B37" s="1" t="s">
        <v>303</v>
      </c>
      <c r="C37" s="2">
        <v>12</v>
      </c>
      <c r="D37" s="2">
        <v>14</v>
      </c>
      <c r="E37" s="2">
        <v>16</v>
      </c>
      <c r="G37" s="2">
        <f t="shared" si="0"/>
        <v>14</v>
      </c>
      <c r="H37" s="2">
        <f t="shared" si="1"/>
        <v>16</v>
      </c>
    </row>
    <row r="38" spans="1:8" ht="15.75">
      <c r="A38" s="1" t="s">
        <v>304</v>
      </c>
      <c r="B38" s="1" t="s">
        <v>179</v>
      </c>
      <c r="C38" s="2">
        <v>12</v>
      </c>
      <c r="D38" s="2">
        <v>16</v>
      </c>
      <c r="E38" s="2">
        <v>17</v>
      </c>
      <c r="G38" s="2">
        <f t="shared" si="0"/>
        <v>16</v>
      </c>
      <c r="H38" s="2">
        <f t="shared" si="1"/>
        <v>17</v>
      </c>
    </row>
    <row r="39" spans="1:8" ht="15.75">
      <c r="A39" s="1" t="s">
        <v>305</v>
      </c>
      <c r="B39" s="1" t="s">
        <v>306</v>
      </c>
      <c r="C39" s="2">
        <v>12</v>
      </c>
      <c r="D39" s="2">
        <v>16</v>
      </c>
      <c r="E39" s="2">
        <v>17</v>
      </c>
      <c r="G39" s="2">
        <f t="shared" si="0"/>
        <v>16</v>
      </c>
      <c r="H39" s="2">
        <f t="shared" si="1"/>
        <v>17</v>
      </c>
    </row>
    <row r="40" spans="1:8" ht="15.75">
      <c r="A40" s="1" t="s">
        <v>307</v>
      </c>
      <c r="B40" s="1" t="s">
        <v>308</v>
      </c>
      <c r="C40" s="2">
        <v>12</v>
      </c>
      <c r="D40" s="2">
        <v>21</v>
      </c>
      <c r="E40" s="2">
        <v>22</v>
      </c>
      <c r="G40" s="2">
        <f t="shared" si="0"/>
        <v>21</v>
      </c>
      <c r="H40" s="2">
        <f t="shared" si="1"/>
        <v>22</v>
      </c>
    </row>
    <row r="41" spans="1:8" ht="15.75">
      <c r="A41" s="1" t="s">
        <v>309</v>
      </c>
      <c r="B41" s="1" t="s">
        <v>310</v>
      </c>
      <c r="C41" s="2">
        <v>12</v>
      </c>
      <c r="D41" s="2">
        <v>13</v>
      </c>
      <c r="E41" s="2">
        <v>12</v>
      </c>
      <c r="F41" s="4" t="s">
        <v>419</v>
      </c>
      <c r="G41" s="2">
        <f t="shared" si="0"/>
      </c>
      <c r="H41" s="2">
        <f t="shared" si="1"/>
      </c>
    </row>
    <row r="42" spans="1:8" ht="15.75">
      <c r="A42" s="1" t="s">
        <v>311</v>
      </c>
      <c r="B42" s="1" t="s">
        <v>125</v>
      </c>
      <c r="C42" s="2">
        <v>12</v>
      </c>
      <c r="D42" s="2">
        <v>20</v>
      </c>
      <c r="E42" s="2">
        <v>18</v>
      </c>
      <c r="G42" s="2">
        <f t="shared" si="0"/>
        <v>20</v>
      </c>
      <c r="H42" s="2">
        <f t="shared" si="1"/>
        <v>18</v>
      </c>
    </row>
    <row r="43" spans="1:8" ht="15.75">
      <c r="A43" s="1" t="s">
        <v>312</v>
      </c>
      <c r="B43" s="1" t="s">
        <v>82</v>
      </c>
      <c r="C43" s="2">
        <v>12</v>
      </c>
      <c r="D43" s="2">
        <v>21</v>
      </c>
      <c r="E43" s="2">
        <v>25</v>
      </c>
      <c r="G43" s="2">
        <f t="shared" si="0"/>
        <v>21</v>
      </c>
      <c r="H43" s="2">
        <f t="shared" si="1"/>
        <v>25</v>
      </c>
    </row>
    <row r="44" spans="1:8" ht="15.75">
      <c r="A44" s="1" t="s">
        <v>313</v>
      </c>
      <c r="B44" s="1" t="s">
        <v>314</v>
      </c>
      <c r="C44" s="2">
        <v>12</v>
      </c>
      <c r="D44" s="2">
        <v>26</v>
      </c>
      <c r="E44" s="2">
        <v>32</v>
      </c>
      <c r="G44" s="2">
        <f t="shared" si="0"/>
        <v>26</v>
      </c>
      <c r="H44" s="2">
        <f t="shared" si="1"/>
        <v>32</v>
      </c>
    </row>
    <row r="45" spans="1:8" ht="15.75">
      <c r="A45" s="1" t="s">
        <v>315</v>
      </c>
      <c r="B45" s="1" t="s">
        <v>316</v>
      </c>
      <c r="C45" s="2">
        <v>12</v>
      </c>
      <c r="D45" s="2">
        <v>26</v>
      </c>
      <c r="E45" s="2">
        <v>27</v>
      </c>
      <c r="G45" s="2">
        <f t="shared" si="0"/>
        <v>26</v>
      </c>
      <c r="H45" s="2">
        <f t="shared" si="1"/>
        <v>27</v>
      </c>
    </row>
    <row r="46" spans="1:8" ht="15.75">
      <c r="A46" s="1" t="s">
        <v>317</v>
      </c>
      <c r="B46" s="1" t="s">
        <v>24</v>
      </c>
      <c r="C46" s="2">
        <v>12</v>
      </c>
      <c r="D46" s="2">
        <v>16</v>
      </c>
      <c r="E46" s="2">
        <v>16</v>
      </c>
      <c r="G46" s="2">
        <f t="shared" si="0"/>
        <v>16</v>
      </c>
      <c r="H46" s="2">
        <f t="shared" si="1"/>
        <v>16</v>
      </c>
    </row>
    <row r="47" spans="1:8" ht="15.75">
      <c r="A47" s="1" t="s">
        <v>318</v>
      </c>
      <c r="B47" s="1" t="s">
        <v>24</v>
      </c>
      <c r="C47" s="2">
        <v>12</v>
      </c>
      <c r="D47" s="2">
        <v>15</v>
      </c>
      <c r="E47" s="2">
        <v>11</v>
      </c>
      <c r="F47" s="4" t="s">
        <v>419</v>
      </c>
      <c r="G47" s="2">
        <f t="shared" si="0"/>
      </c>
      <c r="H47" s="2">
        <f t="shared" si="1"/>
      </c>
    </row>
    <row r="48" spans="1:8" ht="15.75">
      <c r="A48" s="1" t="s">
        <v>319</v>
      </c>
      <c r="B48" s="1" t="s">
        <v>320</v>
      </c>
      <c r="C48" s="2">
        <v>12</v>
      </c>
      <c r="D48" s="2">
        <v>22</v>
      </c>
      <c r="E48" s="2">
        <v>19</v>
      </c>
      <c r="G48" s="2">
        <f t="shared" si="0"/>
        <v>22</v>
      </c>
      <c r="H48" s="2">
        <f t="shared" si="1"/>
        <v>19</v>
      </c>
    </row>
    <row r="49" spans="1:8" ht="15.75">
      <c r="A49" s="1" t="s">
        <v>85</v>
      </c>
      <c r="B49" s="1" t="s">
        <v>321</v>
      </c>
      <c r="C49" s="2">
        <v>12</v>
      </c>
      <c r="D49" s="2">
        <v>27</v>
      </c>
      <c r="E49" s="2">
        <v>24</v>
      </c>
      <c r="G49" s="2">
        <f t="shared" si="0"/>
        <v>27</v>
      </c>
      <c r="H49" s="2">
        <f t="shared" si="1"/>
        <v>24</v>
      </c>
    </row>
    <row r="50" spans="1:8" ht="15.75">
      <c r="A50" s="1" t="s">
        <v>322</v>
      </c>
      <c r="B50" s="1" t="s">
        <v>323</v>
      </c>
      <c r="C50" s="2">
        <v>12</v>
      </c>
      <c r="D50" s="2">
        <v>18</v>
      </c>
      <c r="E50" s="2">
        <v>17</v>
      </c>
      <c r="G50" s="2">
        <f t="shared" si="0"/>
        <v>18</v>
      </c>
      <c r="H50" s="2">
        <f t="shared" si="1"/>
        <v>17</v>
      </c>
    </row>
    <row r="51" spans="1:8" ht="15.75">
      <c r="A51" s="1" t="s">
        <v>324</v>
      </c>
      <c r="B51" s="1" t="s">
        <v>186</v>
      </c>
      <c r="C51" s="2">
        <v>12</v>
      </c>
      <c r="D51" s="2">
        <v>20</v>
      </c>
      <c r="E51" s="2">
        <v>23</v>
      </c>
      <c r="G51" s="2">
        <f t="shared" si="0"/>
        <v>20</v>
      </c>
      <c r="H51" s="2">
        <f t="shared" si="1"/>
        <v>23</v>
      </c>
    </row>
    <row r="52" spans="1:8" ht="15.75">
      <c r="A52" s="1" t="s">
        <v>325</v>
      </c>
      <c r="B52" s="1" t="s">
        <v>326</v>
      </c>
      <c r="C52" s="2">
        <v>12</v>
      </c>
      <c r="D52" s="2">
        <v>20</v>
      </c>
      <c r="E52" s="2">
        <v>21</v>
      </c>
      <c r="G52" s="2">
        <f t="shared" si="0"/>
        <v>20</v>
      </c>
      <c r="H52" s="2">
        <f t="shared" si="1"/>
        <v>21</v>
      </c>
    </row>
    <row r="53" spans="1:8" ht="15.75">
      <c r="A53" s="1" t="s">
        <v>327</v>
      </c>
      <c r="B53" s="1" t="s">
        <v>328</v>
      </c>
      <c r="C53" s="2">
        <v>12</v>
      </c>
      <c r="D53" s="2">
        <v>23</v>
      </c>
      <c r="E53" s="2">
        <v>17</v>
      </c>
      <c r="G53" s="2">
        <f t="shared" si="0"/>
        <v>23</v>
      </c>
      <c r="H53" s="2">
        <f t="shared" si="1"/>
        <v>17</v>
      </c>
    </row>
    <row r="54" spans="1:8" ht="15.75">
      <c r="A54" s="1" t="s">
        <v>329</v>
      </c>
      <c r="B54" s="1" t="s">
        <v>285</v>
      </c>
      <c r="C54" s="2">
        <v>12</v>
      </c>
      <c r="D54" s="2">
        <v>11</v>
      </c>
      <c r="E54" s="2">
        <v>12</v>
      </c>
      <c r="G54" s="2">
        <f t="shared" si="0"/>
        <v>11</v>
      </c>
      <c r="H54" s="2">
        <f t="shared" si="1"/>
        <v>12</v>
      </c>
    </row>
    <row r="55" spans="1:8" ht="15.75">
      <c r="A55" s="1" t="s">
        <v>330</v>
      </c>
      <c r="B55" s="1" t="s">
        <v>179</v>
      </c>
      <c r="C55" s="2">
        <v>12</v>
      </c>
      <c r="D55" s="2">
        <v>21</v>
      </c>
      <c r="E55" s="2">
        <v>18</v>
      </c>
      <c r="G55" s="2">
        <f t="shared" si="0"/>
        <v>21</v>
      </c>
      <c r="H55" s="2">
        <f t="shared" si="1"/>
        <v>18</v>
      </c>
    </row>
    <row r="56" spans="1:8" ht="15.75">
      <c r="A56" s="1" t="s">
        <v>331</v>
      </c>
      <c r="B56" s="1" t="s">
        <v>237</v>
      </c>
      <c r="C56" s="2">
        <v>12</v>
      </c>
      <c r="D56" s="2">
        <v>24</v>
      </c>
      <c r="E56" s="2">
        <v>23</v>
      </c>
      <c r="G56" s="2">
        <f t="shared" si="0"/>
        <v>24</v>
      </c>
      <c r="H56" s="2">
        <f t="shared" si="1"/>
        <v>23</v>
      </c>
    </row>
    <row r="57" spans="1:8" ht="15.75">
      <c r="A57" s="1" t="s">
        <v>101</v>
      </c>
      <c r="B57" s="1" t="s">
        <v>332</v>
      </c>
      <c r="C57" s="2">
        <v>12</v>
      </c>
      <c r="D57" s="2">
        <v>20</v>
      </c>
      <c r="E57" s="2">
        <v>20</v>
      </c>
      <c r="G57" s="2">
        <f t="shared" si="0"/>
        <v>20</v>
      </c>
      <c r="H57" s="2">
        <f t="shared" si="1"/>
        <v>20</v>
      </c>
    </row>
    <row r="58" spans="1:8" ht="15.75">
      <c r="A58" s="1" t="s">
        <v>103</v>
      </c>
      <c r="B58" s="1" t="s">
        <v>21</v>
      </c>
      <c r="C58" s="2">
        <v>12</v>
      </c>
      <c r="D58" s="2">
        <v>19</v>
      </c>
      <c r="E58" s="2">
        <v>20</v>
      </c>
      <c r="G58" s="2">
        <f t="shared" si="0"/>
        <v>19</v>
      </c>
      <c r="H58" s="2">
        <f t="shared" si="1"/>
        <v>20</v>
      </c>
    </row>
    <row r="59" spans="1:8" ht="15.75">
      <c r="A59" s="1" t="s">
        <v>103</v>
      </c>
      <c r="B59" s="1" t="s">
        <v>333</v>
      </c>
      <c r="C59" s="2">
        <v>12</v>
      </c>
      <c r="D59" s="2">
        <v>21</v>
      </c>
      <c r="E59" s="2">
        <v>20</v>
      </c>
      <c r="G59" s="2">
        <f t="shared" si="0"/>
        <v>21</v>
      </c>
      <c r="H59" s="2">
        <f t="shared" si="1"/>
        <v>20</v>
      </c>
    </row>
    <row r="60" spans="1:8" ht="15.75">
      <c r="A60" s="1" t="s">
        <v>103</v>
      </c>
      <c r="B60" s="1" t="s">
        <v>17</v>
      </c>
      <c r="C60" s="2">
        <v>12</v>
      </c>
      <c r="D60" s="2">
        <v>22</v>
      </c>
      <c r="E60" s="2">
        <v>20</v>
      </c>
      <c r="G60" s="2">
        <f t="shared" si="0"/>
        <v>22</v>
      </c>
      <c r="H60" s="2">
        <f t="shared" si="1"/>
        <v>20</v>
      </c>
    </row>
    <row r="61" spans="1:8" ht="15.75">
      <c r="A61" s="1" t="s">
        <v>106</v>
      </c>
      <c r="B61" s="1" t="s">
        <v>334</v>
      </c>
      <c r="C61" s="2">
        <v>12</v>
      </c>
      <c r="D61" s="2">
        <v>16</v>
      </c>
      <c r="E61" s="2">
        <v>19</v>
      </c>
      <c r="G61" s="2">
        <f t="shared" si="0"/>
        <v>16</v>
      </c>
      <c r="H61" s="2">
        <f t="shared" si="1"/>
        <v>19</v>
      </c>
    </row>
    <row r="62" spans="1:8" ht="15.75">
      <c r="A62" s="1" t="s">
        <v>335</v>
      </c>
      <c r="B62" s="1" t="s">
        <v>336</v>
      </c>
      <c r="C62" s="2">
        <v>12</v>
      </c>
      <c r="D62" s="2">
        <v>26</v>
      </c>
      <c r="E62" s="2">
        <v>22</v>
      </c>
      <c r="G62" s="2">
        <f t="shared" si="0"/>
        <v>26</v>
      </c>
      <c r="H62" s="2">
        <f t="shared" si="1"/>
        <v>22</v>
      </c>
    </row>
    <row r="63" spans="1:8" ht="15.75">
      <c r="A63" s="1" t="s">
        <v>337</v>
      </c>
      <c r="B63" s="1" t="s">
        <v>338</v>
      </c>
      <c r="C63" s="2">
        <v>12</v>
      </c>
      <c r="D63" s="2">
        <v>18</v>
      </c>
      <c r="E63" s="2">
        <v>23</v>
      </c>
      <c r="G63" s="2">
        <f t="shared" si="0"/>
        <v>18</v>
      </c>
      <c r="H63" s="2">
        <f t="shared" si="1"/>
        <v>23</v>
      </c>
    </row>
    <row r="64" spans="1:8" ht="15.75">
      <c r="A64" s="1" t="s">
        <v>339</v>
      </c>
      <c r="B64" s="1" t="s">
        <v>340</v>
      </c>
      <c r="C64" s="2">
        <v>12</v>
      </c>
      <c r="D64" s="2">
        <v>19</v>
      </c>
      <c r="E64" s="2">
        <v>21</v>
      </c>
      <c r="G64" s="2">
        <f t="shared" si="0"/>
        <v>19</v>
      </c>
      <c r="H64" s="2">
        <f t="shared" si="1"/>
        <v>21</v>
      </c>
    </row>
    <row r="65" spans="1:8" ht="15.75">
      <c r="A65" s="1" t="s">
        <v>341</v>
      </c>
      <c r="B65" s="1" t="s">
        <v>342</v>
      </c>
      <c r="C65" s="2">
        <v>12</v>
      </c>
      <c r="D65" s="2">
        <v>26</v>
      </c>
      <c r="E65" s="2">
        <v>22</v>
      </c>
      <c r="G65" s="2">
        <f t="shared" si="0"/>
        <v>26</v>
      </c>
      <c r="H65" s="2">
        <f t="shared" si="1"/>
        <v>22</v>
      </c>
    </row>
    <row r="66" spans="1:8" ht="15.75">
      <c r="A66" s="1" t="s">
        <v>122</v>
      </c>
      <c r="B66" s="1" t="s">
        <v>343</v>
      </c>
      <c r="C66" s="2">
        <v>12</v>
      </c>
      <c r="D66" s="2">
        <v>19</v>
      </c>
      <c r="E66" s="2">
        <v>19</v>
      </c>
      <c r="G66" s="2">
        <f t="shared" si="0"/>
        <v>19</v>
      </c>
      <c r="H66" s="2">
        <f t="shared" si="1"/>
        <v>19</v>
      </c>
    </row>
    <row r="67" spans="1:8" ht="15.75">
      <c r="A67" s="1" t="s">
        <v>344</v>
      </c>
      <c r="B67" s="1" t="s">
        <v>345</v>
      </c>
      <c r="C67" s="2">
        <v>12</v>
      </c>
      <c r="D67" s="2">
        <v>33</v>
      </c>
      <c r="E67" s="2">
        <v>33</v>
      </c>
      <c r="G67" s="2">
        <f t="shared" si="0"/>
        <v>33</v>
      </c>
      <c r="H67" s="2">
        <f t="shared" si="1"/>
        <v>33</v>
      </c>
    </row>
    <row r="68" spans="1:8" ht="15.75">
      <c r="A68" s="1" t="s">
        <v>346</v>
      </c>
      <c r="B68" s="1" t="s">
        <v>347</v>
      </c>
      <c r="C68" s="2">
        <v>12</v>
      </c>
      <c r="D68" s="2">
        <v>17</v>
      </c>
      <c r="E68" s="2">
        <v>14</v>
      </c>
      <c r="G68" s="2">
        <f aca="true" t="shared" si="2" ref="G68:G118">IF($F68="",D68,"")</f>
        <v>17</v>
      </c>
      <c r="H68" s="2">
        <f aca="true" t="shared" si="3" ref="H68:H118">IF($F68="",E68,"")</f>
        <v>14</v>
      </c>
    </row>
    <row r="69" spans="1:8" ht="15.75">
      <c r="A69" s="1" t="s">
        <v>348</v>
      </c>
      <c r="B69" s="1" t="s">
        <v>349</v>
      </c>
      <c r="C69" s="2">
        <v>12</v>
      </c>
      <c r="D69" s="2">
        <v>21</v>
      </c>
      <c r="E69" s="2">
        <v>30</v>
      </c>
      <c r="G69" s="2">
        <f t="shared" si="2"/>
        <v>21</v>
      </c>
      <c r="H69" s="2">
        <f t="shared" si="3"/>
        <v>30</v>
      </c>
    </row>
    <row r="70" spans="1:8" ht="15.75">
      <c r="A70" s="1" t="s">
        <v>350</v>
      </c>
      <c r="B70" s="1" t="s">
        <v>351</v>
      </c>
      <c r="C70" s="2">
        <v>12</v>
      </c>
      <c r="D70" s="2">
        <v>22</v>
      </c>
      <c r="E70" s="2">
        <v>19</v>
      </c>
      <c r="F70" s="4" t="s">
        <v>419</v>
      </c>
      <c r="G70" s="2">
        <f t="shared" si="2"/>
      </c>
      <c r="H70" s="2">
        <f t="shared" si="3"/>
      </c>
    </row>
    <row r="71" spans="1:8" ht="15.75">
      <c r="A71" s="1" t="s">
        <v>350</v>
      </c>
      <c r="B71" s="1" t="s">
        <v>352</v>
      </c>
      <c r="C71" s="2">
        <v>12</v>
      </c>
      <c r="D71" s="2">
        <v>19</v>
      </c>
      <c r="E71" s="2">
        <v>22</v>
      </c>
      <c r="G71" s="2">
        <f t="shared" si="2"/>
        <v>19</v>
      </c>
      <c r="H71" s="2">
        <f t="shared" si="3"/>
        <v>22</v>
      </c>
    </row>
    <row r="72" spans="1:8" ht="15.75">
      <c r="A72" s="1" t="s">
        <v>353</v>
      </c>
      <c r="B72" s="1" t="s">
        <v>354</v>
      </c>
      <c r="C72" s="2">
        <v>12</v>
      </c>
      <c r="D72" s="2">
        <v>12</v>
      </c>
      <c r="E72" s="2">
        <v>17</v>
      </c>
      <c r="F72" s="4" t="s">
        <v>419</v>
      </c>
      <c r="G72" s="2">
        <f t="shared" si="2"/>
      </c>
      <c r="H72" s="2">
        <f t="shared" si="3"/>
      </c>
    </row>
    <row r="73" spans="1:8" ht="15.75">
      <c r="A73" s="1" t="s">
        <v>355</v>
      </c>
      <c r="B73" s="1" t="s">
        <v>356</v>
      </c>
      <c r="C73" s="2">
        <v>12</v>
      </c>
      <c r="D73" s="2">
        <v>26</v>
      </c>
      <c r="E73" s="2">
        <v>28</v>
      </c>
      <c r="G73" s="2">
        <f t="shared" si="2"/>
        <v>26</v>
      </c>
      <c r="H73" s="2">
        <f t="shared" si="3"/>
        <v>28</v>
      </c>
    </row>
    <row r="74" spans="1:8" ht="15.75">
      <c r="A74" s="1" t="s">
        <v>357</v>
      </c>
      <c r="B74" s="1" t="s">
        <v>358</v>
      </c>
      <c r="C74" s="2">
        <v>12</v>
      </c>
      <c r="D74" s="2">
        <v>27</v>
      </c>
      <c r="E74" s="2">
        <v>22</v>
      </c>
      <c r="G74" s="2">
        <f t="shared" si="2"/>
        <v>27</v>
      </c>
      <c r="H74" s="2">
        <f t="shared" si="3"/>
        <v>22</v>
      </c>
    </row>
    <row r="75" spans="1:8" ht="15.75">
      <c r="A75" s="1" t="s">
        <v>146</v>
      </c>
      <c r="B75" s="1" t="s">
        <v>45</v>
      </c>
      <c r="C75" s="2">
        <v>12</v>
      </c>
      <c r="D75" s="2">
        <v>19</v>
      </c>
      <c r="E75" s="2">
        <v>17</v>
      </c>
      <c r="G75" s="2">
        <f t="shared" si="2"/>
        <v>19</v>
      </c>
      <c r="H75" s="2">
        <f t="shared" si="3"/>
        <v>17</v>
      </c>
    </row>
    <row r="76" spans="1:8" ht="15.75">
      <c r="A76" s="1" t="s">
        <v>359</v>
      </c>
      <c r="B76" s="1" t="s">
        <v>21</v>
      </c>
      <c r="C76" s="2">
        <v>12</v>
      </c>
      <c r="D76" s="2">
        <v>16</v>
      </c>
      <c r="E76" s="2">
        <v>15</v>
      </c>
      <c r="F76" s="4" t="s">
        <v>419</v>
      </c>
      <c r="G76" s="2">
        <f t="shared" si="2"/>
      </c>
      <c r="H76" s="2">
        <f t="shared" si="3"/>
      </c>
    </row>
    <row r="77" spans="1:8" ht="15.75">
      <c r="A77" s="1" t="s">
        <v>359</v>
      </c>
      <c r="B77" s="1" t="s">
        <v>69</v>
      </c>
      <c r="C77" s="2">
        <v>12</v>
      </c>
      <c r="D77" s="2">
        <v>20</v>
      </c>
      <c r="E77" s="2">
        <v>22</v>
      </c>
      <c r="G77" s="2">
        <f t="shared" si="2"/>
        <v>20</v>
      </c>
      <c r="H77" s="2">
        <f t="shared" si="3"/>
        <v>22</v>
      </c>
    </row>
    <row r="78" spans="1:8" ht="15.75">
      <c r="A78" s="1" t="s">
        <v>360</v>
      </c>
      <c r="B78" s="1" t="s">
        <v>361</v>
      </c>
      <c r="C78" s="2">
        <v>12</v>
      </c>
      <c r="D78" s="2">
        <v>14</v>
      </c>
      <c r="E78" s="2">
        <v>14</v>
      </c>
      <c r="G78" s="2">
        <f t="shared" si="2"/>
        <v>14</v>
      </c>
      <c r="H78" s="2">
        <f t="shared" si="3"/>
        <v>14</v>
      </c>
    </row>
    <row r="79" spans="1:8" ht="15.75">
      <c r="A79" s="1" t="s">
        <v>362</v>
      </c>
      <c r="B79" s="1" t="s">
        <v>268</v>
      </c>
      <c r="C79" s="2">
        <v>12</v>
      </c>
      <c r="D79" s="2">
        <v>10</v>
      </c>
      <c r="E79" s="2">
        <v>17</v>
      </c>
      <c r="G79" s="2">
        <f t="shared" si="2"/>
        <v>10</v>
      </c>
      <c r="H79" s="2">
        <f t="shared" si="3"/>
        <v>17</v>
      </c>
    </row>
    <row r="80" spans="1:8" ht="15.75">
      <c r="A80" s="1" t="s">
        <v>363</v>
      </c>
      <c r="B80" s="1" t="s">
        <v>132</v>
      </c>
      <c r="C80" s="2">
        <v>12</v>
      </c>
      <c r="D80" s="2">
        <v>26</v>
      </c>
      <c r="E80" s="2">
        <v>24</v>
      </c>
      <c r="G80" s="2">
        <f t="shared" si="2"/>
        <v>26</v>
      </c>
      <c r="H80" s="2">
        <f t="shared" si="3"/>
        <v>24</v>
      </c>
    </row>
    <row r="81" spans="1:8" ht="15.75">
      <c r="A81" s="1" t="s">
        <v>364</v>
      </c>
      <c r="B81" s="1" t="s">
        <v>365</v>
      </c>
      <c r="C81" s="2">
        <v>12</v>
      </c>
      <c r="D81" s="2">
        <v>20</v>
      </c>
      <c r="E81" s="2">
        <v>20</v>
      </c>
      <c r="G81" s="2">
        <f t="shared" si="2"/>
        <v>20</v>
      </c>
      <c r="H81" s="2">
        <f t="shared" si="3"/>
        <v>20</v>
      </c>
    </row>
    <row r="82" spans="1:8" ht="15.75">
      <c r="A82" s="1" t="s">
        <v>366</v>
      </c>
      <c r="B82" s="1" t="s">
        <v>367</v>
      </c>
      <c r="C82" s="2">
        <v>12</v>
      </c>
      <c r="D82" s="2">
        <v>24</v>
      </c>
      <c r="E82" s="2">
        <v>21</v>
      </c>
      <c r="G82" s="2">
        <f t="shared" si="2"/>
        <v>24</v>
      </c>
      <c r="H82" s="2">
        <f t="shared" si="3"/>
        <v>21</v>
      </c>
    </row>
    <row r="83" spans="1:8" ht="15.75">
      <c r="A83" s="1" t="s">
        <v>368</v>
      </c>
      <c r="B83" s="1" t="s">
        <v>369</v>
      </c>
      <c r="C83" s="2">
        <v>12</v>
      </c>
      <c r="D83" s="2">
        <v>26</v>
      </c>
      <c r="E83" s="2">
        <v>25</v>
      </c>
      <c r="G83" s="2">
        <f t="shared" si="2"/>
        <v>26</v>
      </c>
      <c r="H83" s="2">
        <f t="shared" si="3"/>
        <v>25</v>
      </c>
    </row>
    <row r="84" spans="1:8" ht="15.75">
      <c r="A84" s="1" t="s">
        <v>370</v>
      </c>
      <c r="B84" s="1" t="s">
        <v>371</v>
      </c>
      <c r="C84" s="2">
        <v>12</v>
      </c>
      <c r="D84" s="2">
        <v>19</v>
      </c>
      <c r="E84" s="2">
        <v>21</v>
      </c>
      <c r="F84" s="4" t="s">
        <v>419</v>
      </c>
      <c r="G84" s="2">
        <f t="shared" si="2"/>
      </c>
      <c r="H84" s="2">
        <f t="shared" si="3"/>
      </c>
    </row>
    <row r="85" spans="1:8" ht="15.75">
      <c r="A85" s="1" t="s">
        <v>372</v>
      </c>
      <c r="B85" s="1" t="s">
        <v>69</v>
      </c>
      <c r="C85" s="2">
        <v>12</v>
      </c>
      <c r="D85" s="2">
        <v>15</v>
      </c>
      <c r="E85" s="2">
        <v>14</v>
      </c>
      <c r="G85" s="2">
        <f t="shared" si="2"/>
        <v>15</v>
      </c>
      <c r="H85" s="2">
        <f t="shared" si="3"/>
        <v>14</v>
      </c>
    </row>
    <row r="86" spans="1:8" ht="15.75">
      <c r="A86" s="1" t="s">
        <v>168</v>
      </c>
      <c r="B86" s="1" t="s">
        <v>373</v>
      </c>
      <c r="C86" s="2">
        <v>12</v>
      </c>
      <c r="D86" s="2">
        <v>10</v>
      </c>
      <c r="E86" s="2">
        <v>15</v>
      </c>
      <c r="F86" s="4" t="s">
        <v>419</v>
      </c>
      <c r="G86" s="2">
        <f t="shared" si="2"/>
      </c>
      <c r="H86" s="2">
        <f t="shared" si="3"/>
      </c>
    </row>
    <row r="87" spans="1:8" ht="15.75">
      <c r="A87" s="1" t="s">
        <v>170</v>
      </c>
      <c r="B87" s="1" t="s">
        <v>45</v>
      </c>
      <c r="C87" s="2">
        <v>12</v>
      </c>
      <c r="D87" s="2">
        <v>16</v>
      </c>
      <c r="E87" s="2">
        <v>14</v>
      </c>
      <c r="G87" s="2">
        <f t="shared" si="2"/>
        <v>16</v>
      </c>
      <c r="H87" s="2">
        <f t="shared" si="3"/>
        <v>14</v>
      </c>
    </row>
    <row r="88" spans="1:8" ht="15.75">
      <c r="A88" s="1" t="s">
        <v>374</v>
      </c>
      <c r="B88" s="1" t="s">
        <v>70</v>
      </c>
      <c r="C88" s="2">
        <v>12</v>
      </c>
      <c r="D88" s="2">
        <v>20</v>
      </c>
      <c r="E88" s="2">
        <v>20</v>
      </c>
      <c r="G88" s="2">
        <f t="shared" si="2"/>
        <v>20</v>
      </c>
      <c r="H88" s="2">
        <f t="shared" si="3"/>
        <v>20</v>
      </c>
    </row>
    <row r="89" spans="1:8" ht="15.75">
      <c r="A89" s="1" t="s">
        <v>375</v>
      </c>
      <c r="B89" s="1" t="s">
        <v>376</v>
      </c>
      <c r="C89" s="2">
        <v>12</v>
      </c>
      <c r="D89" s="2">
        <v>10</v>
      </c>
      <c r="E89" s="2">
        <v>13</v>
      </c>
      <c r="F89" s="4" t="s">
        <v>419</v>
      </c>
      <c r="G89" s="2">
        <f t="shared" si="2"/>
      </c>
      <c r="H89" s="2">
        <f t="shared" si="3"/>
      </c>
    </row>
    <row r="90" spans="1:8" ht="15.75">
      <c r="A90" s="1" t="s">
        <v>377</v>
      </c>
      <c r="B90" s="1" t="s">
        <v>107</v>
      </c>
      <c r="C90" s="2">
        <v>12</v>
      </c>
      <c r="D90" s="2">
        <v>15</v>
      </c>
      <c r="E90" s="2">
        <v>18</v>
      </c>
      <c r="F90" s="4" t="s">
        <v>419</v>
      </c>
      <c r="G90" s="2">
        <f t="shared" si="2"/>
      </c>
      <c r="H90" s="2">
        <f t="shared" si="3"/>
      </c>
    </row>
    <row r="91" spans="1:8" ht="15.75">
      <c r="A91" s="1" t="s">
        <v>378</v>
      </c>
      <c r="B91" s="1" t="s">
        <v>379</v>
      </c>
      <c r="C91" s="2">
        <v>12</v>
      </c>
      <c r="D91" s="2">
        <v>28</v>
      </c>
      <c r="E91" s="2">
        <v>23</v>
      </c>
      <c r="G91" s="2">
        <f t="shared" si="2"/>
        <v>28</v>
      </c>
      <c r="H91" s="2">
        <f t="shared" si="3"/>
        <v>23</v>
      </c>
    </row>
    <row r="92" spans="1:8" ht="15.75">
      <c r="A92" s="1" t="s">
        <v>380</v>
      </c>
      <c r="B92" s="1" t="s">
        <v>381</v>
      </c>
      <c r="C92" s="2">
        <v>12</v>
      </c>
      <c r="D92" s="2">
        <v>24</v>
      </c>
      <c r="E92" s="2">
        <v>29</v>
      </c>
      <c r="G92" s="2">
        <f t="shared" si="2"/>
        <v>24</v>
      </c>
      <c r="H92" s="2">
        <f t="shared" si="3"/>
        <v>29</v>
      </c>
    </row>
    <row r="93" spans="1:8" ht="15.75">
      <c r="A93" s="1" t="s">
        <v>201</v>
      </c>
      <c r="B93" s="1" t="s">
        <v>47</v>
      </c>
      <c r="C93" s="2">
        <v>12</v>
      </c>
      <c r="D93" s="2">
        <v>19</v>
      </c>
      <c r="E93" s="2">
        <v>17</v>
      </c>
      <c r="G93" s="2">
        <f t="shared" si="2"/>
        <v>19</v>
      </c>
      <c r="H93" s="2">
        <f t="shared" si="3"/>
        <v>17</v>
      </c>
    </row>
    <row r="94" spans="1:8" ht="15.75">
      <c r="A94" s="1" t="s">
        <v>382</v>
      </c>
      <c r="B94" s="1" t="s">
        <v>383</v>
      </c>
      <c r="C94" s="2">
        <v>12</v>
      </c>
      <c r="D94" s="2">
        <v>23</v>
      </c>
      <c r="E94" s="2">
        <v>18</v>
      </c>
      <c r="G94" s="2">
        <f t="shared" si="2"/>
        <v>23</v>
      </c>
      <c r="H94" s="2">
        <f t="shared" si="3"/>
        <v>18</v>
      </c>
    </row>
    <row r="95" spans="1:8" ht="15.75">
      <c r="A95" s="1" t="s">
        <v>384</v>
      </c>
      <c r="B95" s="1" t="s">
        <v>96</v>
      </c>
      <c r="C95" s="2">
        <v>12</v>
      </c>
      <c r="D95" s="2">
        <v>21</v>
      </c>
      <c r="E95" s="2">
        <v>19</v>
      </c>
      <c r="G95" s="2">
        <f t="shared" si="2"/>
        <v>21</v>
      </c>
      <c r="H95" s="2">
        <f t="shared" si="3"/>
        <v>19</v>
      </c>
    </row>
    <row r="96" spans="1:8" ht="15.75">
      <c r="A96" s="1" t="s">
        <v>385</v>
      </c>
      <c r="B96" s="1" t="s">
        <v>386</v>
      </c>
      <c r="C96" s="2">
        <v>12</v>
      </c>
      <c r="D96" s="2">
        <v>17</v>
      </c>
      <c r="E96" s="2">
        <v>19</v>
      </c>
      <c r="G96" s="2">
        <f t="shared" si="2"/>
        <v>17</v>
      </c>
      <c r="H96" s="2">
        <f t="shared" si="3"/>
        <v>19</v>
      </c>
    </row>
    <row r="97" spans="1:8" ht="15.75">
      <c r="A97" s="1" t="s">
        <v>387</v>
      </c>
      <c r="B97" s="1" t="s">
        <v>24</v>
      </c>
      <c r="C97" s="2">
        <v>12</v>
      </c>
      <c r="D97" s="2">
        <v>20</v>
      </c>
      <c r="E97" s="2">
        <v>23</v>
      </c>
      <c r="F97" s="4" t="s">
        <v>419</v>
      </c>
      <c r="G97" s="2">
        <f t="shared" si="2"/>
      </c>
      <c r="H97" s="2">
        <f t="shared" si="3"/>
      </c>
    </row>
    <row r="98" spans="1:8" ht="15.75">
      <c r="A98" s="1" t="s">
        <v>388</v>
      </c>
      <c r="B98" s="1" t="s">
        <v>389</v>
      </c>
      <c r="C98" s="2">
        <v>12</v>
      </c>
      <c r="D98" s="2">
        <v>33</v>
      </c>
      <c r="E98" s="2">
        <v>31</v>
      </c>
      <c r="G98" s="2">
        <f t="shared" si="2"/>
        <v>33</v>
      </c>
      <c r="H98" s="2">
        <f t="shared" si="3"/>
        <v>31</v>
      </c>
    </row>
    <row r="99" spans="1:8" ht="15.75">
      <c r="A99" s="1" t="s">
        <v>390</v>
      </c>
      <c r="B99" s="1" t="s">
        <v>391</v>
      </c>
      <c r="C99" s="2">
        <v>12</v>
      </c>
      <c r="D99" s="2">
        <v>13</v>
      </c>
      <c r="E99" s="2">
        <v>14</v>
      </c>
      <c r="G99" s="2">
        <f t="shared" si="2"/>
        <v>13</v>
      </c>
      <c r="H99" s="2">
        <f t="shared" si="3"/>
        <v>14</v>
      </c>
    </row>
    <row r="100" spans="1:8" ht="15.75">
      <c r="A100" s="1" t="s">
        <v>202</v>
      </c>
      <c r="B100" s="1" t="s">
        <v>379</v>
      </c>
      <c r="C100" s="2">
        <v>12</v>
      </c>
      <c r="D100" s="2">
        <v>20</v>
      </c>
      <c r="E100" s="2">
        <v>21</v>
      </c>
      <c r="G100" s="2">
        <f t="shared" si="2"/>
        <v>20</v>
      </c>
      <c r="H100" s="2">
        <f t="shared" si="3"/>
        <v>21</v>
      </c>
    </row>
    <row r="101" spans="1:8" ht="15.75">
      <c r="A101" s="1" t="s">
        <v>392</v>
      </c>
      <c r="B101" s="1" t="s">
        <v>179</v>
      </c>
      <c r="C101" s="2">
        <v>12</v>
      </c>
      <c r="D101" s="2">
        <v>10</v>
      </c>
      <c r="E101" s="2">
        <v>6</v>
      </c>
      <c r="F101" s="4" t="s">
        <v>419</v>
      </c>
      <c r="G101" s="2">
        <f t="shared" si="2"/>
      </c>
      <c r="H101" s="2">
        <f t="shared" si="3"/>
      </c>
    </row>
    <row r="102" spans="1:8" ht="15.75">
      <c r="A102" s="1" t="s">
        <v>393</v>
      </c>
      <c r="B102" s="1" t="s">
        <v>107</v>
      </c>
      <c r="C102" s="2">
        <v>12</v>
      </c>
      <c r="D102" s="2">
        <v>0</v>
      </c>
      <c r="E102" s="2">
        <v>0</v>
      </c>
      <c r="F102" s="4" t="s">
        <v>420</v>
      </c>
      <c r="G102" s="2">
        <f t="shared" si="2"/>
      </c>
      <c r="H102" s="2">
        <f t="shared" si="3"/>
      </c>
    </row>
    <row r="103" spans="1:8" ht="15.75">
      <c r="A103" s="1" t="s">
        <v>394</v>
      </c>
      <c r="B103" s="1" t="s">
        <v>179</v>
      </c>
      <c r="C103" s="2">
        <v>12</v>
      </c>
      <c r="D103" s="2">
        <v>15</v>
      </c>
      <c r="E103" s="2">
        <v>15</v>
      </c>
      <c r="G103" s="2">
        <f t="shared" si="2"/>
        <v>15</v>
      </c>
      <c r="H103" s="2">
        <f t="shared" si="3"/>
        <v>15</v>
      </c>
    </row>
    <row r="104" spans="1:8" ht="15.75">
      <c r="A104" s="1" t="s">
        <v>395</v>
      </c>
      <c r="B104" s="1" t="s">
        <v>396</v>
      </c>
      <c r="C104" s="2">
        <v>12</v>
      </c>
      <c r="D104" s="2">
        <v>16</v>
      </c>
      <c r="E104" s="2">
        <v>13</v>
      </c>
      <c r="G104" s="2">
        <f t="shared" si="2"/>
        <v>16</v>
      </c>
      <c r="H104" s="2">
        <f t="shared" si="3"/>
        <v>13</v>
      </c>
    </row>
    <row r="105" spans="1:8" ht="15.75">
      <c r="A105" s="1" t="s">
        <v>397</v>
      </c>
      <c r="B105" s="1" t="s">
        <v>32</v>
      </c>
      <c r="C105" s="2">
        <v>12</v>
      </c>
      <c r="D105" s="2">
        <v>29</v>
      </c>
      <c r="E105" s="2">
        <v>32</v>
      </c>
      <c r="G105" s="2">
        <f t="shared" si="2"/>
        <v>29</v>
      </c>
      <c r="H105" s="2">
        <f t="shared" si="3"/>
        <v>32</v>
      </c>
    </row>
    <row r="106" spans="1:8" ht="15.75">
      <c r="A106" s="1" t="s">
        <v>398</v>
      </c>
      <c r="B106" s="1" t="s">
        <v>399</v>
      </c>
      <c r="C106" s="2">
        <v>12</v>
      </c>
      <c r="D106" s="2">
        <v>22</v>
      </c>
      <c r="E106" s="2">
        <v>27</v>
      </c>
      <c r="G106" s="2">
        <f t="shared" si="2"/>
        <v>22</v>
      </c>
      <c r="H106" s="2">
        <f t="shared" si="3"/>
        <v>27</v>
      </c>
    </row>
    <row r="107" spans="1:8" ht="15.75">
      <c r="A107" s="1" t="s">
        <v>400</v>
      </c>
      <c r="B107" s="1" t="s">
        <v>37</v>
      </c>
      <c r="C107" s="2">
        <v>12</v>
      </c>
      <c r="D107" s="2">
        <v>16</v>
      </c>
      <c r="E107" s="2">
        <v>19</v>
      </c>
      <c r="G107" s="2">
        <f t="shared" si="2"/>
        <v>16</v>
      </c>
      <c r="H107" s="2">
        <f t="shared" si="3"/>
        <v>19</v>
      </c>
    </row>
    <row r="108" spans="1:8" ht="15.75">
      <c r="A108" s="1" t="s">
        <v>401</v>
      </c>
      <c r="B108" s="1" t="s">
        <v>256</v>
      </c>
      <c r="C108" s="2">
        <v>12</v>
      </c>
      <c r="D108" s="2">
        <v>16</v>
      </c>
      <c r="E108" s="2">
        <v>17</v>
      </c>
      <c r="G108" s="2">
        <f t="shared" si="2"/>
        <v>16</v>
      </c>
      <c r="H108" s="2">
        <f t="shared" si="3"/>
        <v>17</v>
      </c>
    </row>
    <row r="109" spans="1:8" ht="15.75">
      <c r="A109" s="1" t="s">
        <v>402</v>
      </c>
      <c r="B109" s="1" t="s">
        <v>403</v>
      </c>
      <c r="C109" s="2">
        <v>12</v>
      </c>
      <c r="D109" s="2">
        <v>17</v>
      </c>
      <c r="E109" s="2">
        <v>21</v>
      </c>
      <c r="G109" s="2">
        <f t="shared" si="2"/>
        <v>17</v>
      </c>
      <c r="H109" s="2">
        <f t="shared" si="3"/>
        <v>21</v>
      </c>
    </row>
    <row r="110" spans="1:8" ht="15.75">
      <c r="A110" s="1" t="s">
        <v>404</v>
      </c>
      <c r="B110" s="1" t="s">
        <v>5</v>
      </c>
      <c r="C110" s="2">
        <v>12</v>
      </c>
      <c r="D110" s="2">
        <v>19</v>
      </c>
      <c r="E110" s="2">
        <v>17</v>
      </c>
      <c r="G110" s="2">
        <f t="shared" si="2"/>
        <v>19</v>
      </c>
      <c r="H110" s="2">
        <f t="shared" si="3"/>
        <v>17</v>
      </c>
    </row>
    <row r="111" spans="1:8" ht="15.75">
      <c r="A111" s="1" t="s">
        <v>405</v>
      </c>
      <c r="B111" s="1" t="s">
        <v>406</v>
      </c>
      <c r="C111" s="2">
        <v>12</v>
      </c>
      <c r="D111" s="2">
        <v>14</v>
      </c>
      <c r="E111" s="2">
        <v>18</v>
      </c>
      <c r="G111" s="2">
        <f t="shared" si="2"/>
        <v>14</v>
      </c>
      <c r="H111" s="2">
        <f t="shared" si="3"/>
        <v>18</v>
      </c>
    </row>
    <row r="112" spans="1:8" ht="15.75">
      <c r="A112" s="1" t="s">
        <v>407</v>
      </c>
      <c r="B112" s="1" t="s">
        <v>408</v>
      </c>
      <c r="C112" s="2">
        <v>12</v>
      </c>
      <c r="D112" s="2">
        <v>10</v>
      </c>
      <c r="E112" s="2">
        <v>8</v>
      </c>
      <c r="F112" s="4" t="s">
        <v>419</v>
      </c>
      <c r="G112" s="2">
        <f t="shared" si="2"/>
      </c>
      <c r="H112" s="2">
        <f t="shared" si="3"/>
      </c>
    </row>
    <row r="113" spans="1:8" ht="15.75">
      <c r="A113" s="1" t="s">
        <v>409</v>
      </c>
      <c r="B113" s="1" t="s">
        <v>78</v>
      </c>
      <c r="C113" s="2">
        <v>12</v>
      </c>
      <c r="D113" s="2">
        <v>19</v>
      </c>
      <c r="E113" s="2">
        <v>19</v>
      </c>
      <c r="G113" s="2">
        <f t="shared" si="2"/>
        <v>19</v>
      </c>
      <c r="H113" s="2">
        <f t="shared" si="3"/>
        <v>19</v>
      </c>
    </row>
    <row r="114" spans="1:8" ht="15.75">
      <c r="A114" s="1" t="s">
        <v>221</v>
      </c>
      <c r="B114" s="1" t="s">
        <v>410</v>
      </c>
      <c r="C114" s="2">
        <v>12</v>
      </c>
      <c r="D114" s="2">
        <v>24</v>
      </c>
      <c r="E114" s="2">
        <v>19</v>
      </c>
      <c r="G114" s="2">
        <f t="shared" si="2"/>
        <v>24</v>
      </c>
      <c r="H114" s="2">
        <f t="shared" si="3"/>
        <v>19</v>
      </c>
    </row>
    <row r="115" spans="1:8" ht="15.75">
      <c r="A115" s="1" t="s">
        <v>411</v>
      </c>
      <c r="B115" s="1" t="s">
        <v>412</v>
      </c>
      <c r="C115" s="2">
        <v>12</v>
      </c>
      <c r="D115" s="2">
        <v>12</v>
      </c>
      <c r="E115" s="2">
        <v>13</v>
      </c>
      <c r="G115" s="2">
        <f t="shared" si="2"/>
        <v>12</v>
      </c>
      <c r="H115" s="2">
        <f t="shared" si="3"/>
        <v>13</v>
      </c>
    </row>
    <row r="116" spans="1:8" ht="15.75">
      <c r="A116" s="1" t="s">
        <v>413</v>
      </c>
      <c r="B116" s="1" t="s">
        <v>414</v>
      </c>
      <c r="C116" s="2">
        <v>12</v>
      </c>
      <c r="D116" s="2">
        <v>17</v>
      </c>
      <c r="E116" s="2">
        <v>15</v>
      </c>
      <c r="G116" s="2">
        <f t="shared" si="2"/>
        <v>17</v>
      </c>
      <c r="H116" s="2">
        <f t="shared" si="3"/>
        <v>15</v>
      </c>
    </row>
    <row r="117" spans="1:8" ht="15.75">
      <c r="A117" s="1" t="s">
        <v>415</v>
      </c>
      <c r="B117" s="1" t="s">
        <v>416</v>
      </c>
      <c r="C117" s="2">
        <v>12</v>
      </c>
      <c r="D117" s="2">
        <v>21</v>
      </c>
      <c r="E117" s="2">
        <v>22</v>
      </c>
      <c r="G117" s="2">
        <f t="shared" si="2"/>
        <v>21</v>
      </c>
      <c r="H117" s="2">
        <f t="shared" si="3"/>
        <v>22</v>
      </c>
    </row>
    <row r="118" spans="1:8" ht="15.75">
      <c r="A118" s="1" t="s">
        <v>245</v>
      </c>
      <c r="B118" s="1" t="s">
        <v>376</v>
      </c>
      <c r="C118" s="2">
        <v>12</v>
      </c>
      <c r="D118" s="2">
        <v>19</v>
      </c>
      <c r="E118" s="2">
        <v>17</v>
      </c>
      <c r="G118" s="2">
        <f t="shared" si="2"/>
        <v>19</v>
      </c>
      <c r="H118" s="2">
        <f t="shared" si="3"/>
        <v>17</v>
      </c>
    </row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Kleikamp</dc:creator>
  <cp:keywords/>
  <dc:description/>
  <cp:lastModifiedBy>Nick Gayan</cp:lastModifiedBy>
  <dcterms:created xsi:type="dcterms:W3CDTF">2014-05-22T18:15:32Z</dcterms:created>
  <dcterms:modified xsi:type="dcterms:W3CDTF">2014-05-24T19:28:35Z</dcterms:modified>
  <cp:category/>
  <cp:version/>
  <cp:contentType/>
  <cp:contentStatus/>
</cp:coreProperties>
</file>